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1215" yWindow="330" windowWidth="23475" windowHeight="10020" tabRatio="554" activeTab="1"/>
  </bookViews>
  <sheets>
    <sheet name="Notes" sheetId="22" r:id="rId1"/>
    <sheet name="Work Activity-Characteristics" sheetId="20" r:id="rId2"/>
    <sheet name="Work Activity by Community" sheetId="21" r:id="rId3"/>
  </sheets>
  <definedNames>
    <definedName name="_xlnm.Print_Area" localSheetId="0">Notes!$A$1:$P$13</definedName>
    <definedName name="_xlnm.Print_Area" localSheetId="2">'Work Activity by Community'!$A$1:$M$59</definedName>
    <definedName name="_xlnm.Print_Area" localSheetId="1">'Work Activity-Characteristics'!$A$1:$O$67</definedName>
  </definedNames>
  <calcPr calcId="145621"/>
</workbook>
</file>

<file path=xl/calcChain.xml><?xml version="1.0" encoding="utf-8"?>
<calcChain xmlns="http://schemas.openxmlformats.org/spreadsheetml/2006/main">
  <c r="C13" i="20" l="1"/>
  <c r="L54" i="21" l="1"/>
  <c r="L53" i="21"/>
  <c r="L52" i="21"/>
  <c r="L51" i="21"/>
  <c r="L49" i="21"/>
  <c r="L48" i="21"/>
  <c r="L47" i="21"/>
  <c r="L46" i="21"/>
  <c r="L45" i="21"/>
  <c r="L43" i="21"/>
  <c r="L42" i="21"/>
  <c r="L41" i="21"/>
  <c r="L40" i="21"/>
  <c r="L39" i="21"/>
  <c r="L38" i="21"/>
  <c r="L37" i="21"/>
  <c r="L35" i="21"/>
  <c r="L34" i="21"/>
  <c r="L33" i="21"/>
  <c r="L32" i="21"/>
  <c r="L31" i="21"/>
  <c r="L30" i="21"/>
  <c r="L29" i="21"/>
  <c r="L28" i="21"/>
  <c r="L27" i="21"/>
  <c r="L25" i="21"/>
  <c r="L24" i="21"/>
  <c r="L23" i="21"/>
  <c r="L22" i="21"/>
  <c r="L21" i="21"/>
  <c r="L20" i="21"/>
  <c r="L18" i="21"/>
  <c r="L17" i="21"/>
  <c r="L16" i="21"/>
  <c r="L15" i="21"/>
  <c r="L14" i="21"/>
  <c r="L13" i="21"/>
  <c r="L12" i="21"/>
  <c r="L11" i="21"/>
  <c r="L10" i="21"/>
  <c r="I54" i="21"/>
  <c r="I53" i="21"/>
  <c r="I52" i="21"/>
  <c r="I51" i="21"/>
  <c r="I49" i="21"/>
  <c r="I48" i="21"/>
  <c r="I47" i="21"/>
  <c r="I46" i="21"/>
  <c r="I45" i="21"/>
  <c r="I43" i="21"/>
  <c r="I41" i="21"/>
  <c r="I40" i="21"/>
  <c r="I39" i="21"/>
  <c r="I38" i="21"/>
  <c r="I37" i="21"/>
  <c r="I35" i="21"/>
  <c r="I34" i="21"/>
  <c r="I33" i="21"/>
  <c r="I31" i="21"/>
  <c r="I30" i="21"/>
  <c r="I29" i="21"/>
  <c r="I28" i="21"/>
  <c r="I27" i="21"/>
  <c r="I25" i="21"/>
  <c r="I24" i="21"/>
  <c r="I23" i="21"/>
  <c r="I22" i="21"/>
  <c r="I21" i="21"/>
  <c r="I20" i="21"/>
  <c r="I18" i="21"/>
  <c r="I17" i="21"/>
  <c r="I16" i="21"/>
  <c r="I15" i="21"/>
  <c r="I14" i="21"/>
  <c r="I13" i="21"/>
  <c r="I12" i="21"/>
  <c r="I11" i="21"/>
  <c r="I10" i="21"/>
  <c r="F11" i="21"/>
  <c r="F12" i="21"/>
  <c r="F13" i="21"/>
  <c r="F14" i="21"/>
  <c r="F15" i="21"/>
  <c r="F16" i="21"/>
  <c r="F17" i="21"/>
  <c r="F18" i="21"/>
  <c r="F20" i="21"/>
  <c r="F21" i="21"/>
  <c r="F22" i="21"/>
  <c r="F23" i="21"/>
  <c r="F24" i="21"/>
  <c r="F25" i="21"/>
  <c r="F27" i="21"/>
  <c r="F28" i="21"/>
  <c r="F29" i="21"/>
  <c r="F30" i="21"/>
  <c r="F31" i="21"/>
  <c r="F32" i="21"/>
  <c r="F33" i="21"/>
  <c r="F34" i="21"/>
  <c r="F35" i="21"/>
  <c r="F37" i="21"/>
  <c r="F38" i="21"/>
  <c r="F39" i="21"/>
  <c r="F40" i="21"/>
  <c r="F41" i="21"/>
  <c r="F43" i="21"/>
  <c r="F45" i="21"/>
  <c r="F46" i="21"/>
  <c r="F47" i="21"/>
  <c r="F48" i="21"/>
  <c r="F49" i="21"/>
  <c r="F51" i="21"/>
  <c r="F52" i="21"/>
  <c r="F53" i="21"/>
  <c r="F54" i="21"/>
  <c r="F10" i="21"/>
  <c r="L8" i="21"/>
  <c r="I8" i="21"/>
  <c r="F8" i="21"/>
  <c r="C8" i="21"/>
  <c r="C60" i="20"/>
  <c r="C59" i="20"/>
  <c r="C58" i="20"/>
  <c r="C55" i="20"/>
  <c r="C53" i="20"/>
  <c r="C52" i="20"/>
  <c r="C51" i="20"/>
  <c r="C49" i="20"/>
  <c r="C47" i="20"/>
  <c r="C48" i="20"/>
  <c r="C46" i="20"/>
  <c r="C44" i="20"/>
  <c r="C43" i="20"/>
  <c r="C42" i="20"/>
  <c r="C40" i="20"/>
  <c r="C39" i="20"/>
  <c r="C38" i="20"/>
  <c r="C36" i="20"/>
  <c r="C35" i="20"/>
  <c r="C34" i="20"/>
  <c r="C31" i="20"/>
  <c r="C30" i="20"/>
  <c r="C29" i="20"/>
  <c r="C28" i="20"/>
  <c r="C27" i="20"/>
  <c r="C24" i="20"/>
  <c r="C23" i="20"/>
  <c r="C22" i="20"/>
  <c r="C21" i="20"/>
  <c r="C20" i="20"/>
  <c r="C19" i="20"/>
  <c r="C18" i="20"/>
  <c r="C16" i="20"/>
  <c r="C15" i="20"/>
  <c r="C12" i="20"/>
  <c r="C11" i="20"/>
  <c r="C8" i="20"/>
  <c r="O60" i="20"/>
  <c r="O59" i="20"/>
  <c r="O58" i="20"/>
  <c r="O55" i="20"/>
  <c r="O53" i="20"/>
  <c r="O52" i="20"/>
  <c r="O51" i="20"/>
  <c r="O49" i="20"/>
  <c r="O47" i="20"/>
  <c r="O48" i="20"/>
  <c r="O46" i="20"/>
  <c r="O44" i="20"/>
  <c r="O43" i="20"/>
  <c r="O42" i="20"/>
  <c r="O40" i="20"/>
  <c r="O39" i="20"/>
  <c r="O38" i="20"/>
  <c r="O36" i="20"/>
  <c r="O35" i="20"/>
  <c r="O34" i="20"/>
  <c r="O31" i="20"/>
  <c r="O30" i="20"/>
  <c r="O29" i="20"/>
  <c r="O28" i="20"/>
  <c r="O27" i="20"/>
  <c r="O24" i="20"/>
  <c r="O23" i="20"/>
  <c r="O22" i="20"/>
  <c r="O21" i="20"/>
  <c r="O20" i="20"/>
  <c r="O19" i="20"/>
  <c r="O18" i="20"/>
  <c r="O16" i="20"/>
  <c r="O15" i="20"/>
  <c r="O12" i="20"/>
  <c r="O11" i="20"/>
  <c r="O8" i="20"/>
  <c r="L60" i="20"/>
  <c r="L59" i="20"/>
  <c r="L58" i="20"/>
  <c r="L55" i="20"/>
  <c r="L53" i="20"/>
  <c r="L52" i="20"/>
  <c r="L51" i="20"/>
  <c r="L49" i="20"/>
  <c r="L47" i="20"/>
  <c r="L48" i="20"/>
  <c r="L46" i="20"/>
  <c r="L44" i="20"/>
  <c r="L43" i="20"/>
  <c r="L42" i="20"/>
  <c r="L40" i="20"/>
  <c r="L39" i="20"/>
  <c r="L38" i="20"/>
  <c r="L36" i="20"/>
  <c r="L35" i="20"/>
  <c r="L34" i="20"/>
  <c r="L31" i="20"/>
  <c r="L30" i="20"/>
  <c r="L29" i="20"/>
  <c r="L28" i="20"/>
  <c r="L27" i="20"/>
  <c r="L24" i="20"/>
  <c r="L23" i="20"/>
  <c r="L22" i="20"/>
  <c r="L21" i="20"/>
  <c r="L20" i="20"/>
  <c r="L19" i="20"/>
  <c r="L18" i="20"/>
  <c r="L16" i="20"/>
  <c r="L15" i="20"/>
  <c r="L12" i="20"/>
  <c r="L11" i="20"/>
  <c r="L8" i="20"/>
  <c r="I60" i="20"/>
  <c r="I59" i="20"/>
  <c r="I58" i="20"/>
  <c r="I55" i="20"/>
  <c r="I53" i="20"/>
  <c r="I52" i="20"/>
  <c r="I51" i="20"/>
  <c r="I49" i="20"/>
  <c r="I47" i="20"/>
  <c r="I48" i="20"/>
  <c r="I46" i="20"/>
  <c r="I44" i="20"/>
  <c r="I43" i="20"/>
  <c r="I42" i="20"/>
  <c r="I40" i="20"/>
  <c r="I39" i="20"/>
  <c r="I38" i="20"/>
  <c r="I36" i="20"/>
  <c r="I35" i="20"/>
  <c r="I34" i="20"/>
  <c r="I31" i="20"/>
  <c r="I30" i="20"/>
  <c r="I29" i="20"/>
  <c r="I28" i="20"/>
  <c r="I27" i="20"/>
  <c r="I24" i="20"/>
  <c r="I23" i="20"/>
  <c r="I22" i="20"/>
  <c r="I21" i="20"/>
  <c r="I20" i="20"/>
  <c r="I19" i="20"/>
  <c r="I18" i="20"/>
  <c r="I16" i="20"/>
  <c r="I15" i="20"/>
  <c r="I12" i="20"/>
  <c r="I11" i="20"/>
  <c r="I8" i="20"/>
  <c r="F42" i="20"/>
  <c r="F60" i="20"/>
  <c r="F59" i="20"/>
  <c r="F58" i="20"/>
  <c r="F55" i="20"/>
  <c r="F53" i="20"/>
  <c r="F52" i="20"/>
  <c r="F51" i="20"/>
  <c r="F49" i="20"/>
  <c r="F47" i="20"/>
  <c r="F46" i="20"/>
  <c r="F44" i="20"/>
  <c r="F43" i="20"/>
  <c r="F40" i="20"/>
  <c r="F39" i="20"/>
  <c r="F38" i="20"/>
  <c r="F36" i="20"/>
  <c r="F35" i="20"/>
  <c r="F34" i="20"/>
  <c r="F31" i="20"/>
  <c r="F30" i="20"/>
  <c r="F29" i="20"/>
  <c r="F28" i="20"/>
  <c r="F27" i="20"/>
  <c r="F24" i="20"/>
  <c r="F23" i="20"/>
  <c r="F22" i="20"/>
  <c r="F21" i="20"/>
  <c r="F20" i="20"/>
  <c r="F19" i="20"/>
  <c r="F18" i="20"/>
  <c r="F16" i="20"/>
  <c r="F15" i="20"/>
  <c r="F12" i="20"/>
  <c r="F11" i="20"/>
  <c r="F8" i="20"/>
</calcChain>
</file>

<file path=xl/sharedStrings.xml><?xml version="1.0" encoding="utf-8"?>
<sst xmlns="http://schemas.openxmlformats.org/spreadsheetml/2006/main" count="152" uniqueCount="95">
  <si>
    <t>Northwest Territories</t>
  </si>
  <si>
    <t>Aklavik</t>
  </si>
  <si>
    <t>Colville Lake</t>
  </si>
  <si>
    <t>Detah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</si>
  <si>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</si>
  <si>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</si>
  <si>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</si>
  <si>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</si>
  <si>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</si>
  <si>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</si>
  <si>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</si>
  <si>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</si>
  <si>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</si>
  <si>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</si>
  <si>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</si>
  <si>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</si>
  <si>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</si>
  <si>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</si>
  <si>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</si>
  <si>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</si>
  <si>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</si>
  <si>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</si>
  <si>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</si>
  <si>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</si>
  <si>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</si>
  <si>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Beaufort Delta</t>
  </si>
  <si>
    <t>Dehcho</t>
  </si>
  <si>
    <t>Sahtu</t>
  </si>
  <si>
    <t>South Slave</t>
  </si>
  <si>
    <t>Yellowknife Area</t>
  </si>
  <si>
    <t>Ulukhaktok</t>
  </si>
  <si>
    <t>Behchokǫ̀</t>
  </si>
  <si>
    <t>Male</t>
  </si>
  <si>
    <t>Female</t>
  </si>
  <si>
    <t>Other</t>
  </si>
  <si>
    <t>Less than Grade 9</t>
  </si>
  <si>
    <t>Grades 9 - 11</t>
  </si>
  <si>
    <t>High School Diploma</t>
  </si>
  <si>
    <t>College or Trades</t>
  </si>
  <si>
    <t>University Degree</t>
  </si>
  <si>
    <t>Tłı̨chǫ</t>
  </si>
  <si>
    <t>Smaller Communities</t>
  </si>
  <si>
    <t>Notes:</t>
  </si>
  <si>
    <t>1. Source: 2019 NWT Community Survey</t>
  </si>
  <si>
    <t>Highest Level of Schooling</t>
  </si>
  <si>
    <t>Regions</t>
  </si>
  <si>
    <t>Community Type</t>
  </si>
  <si>
    <t>Demographic Characteristics</t>
  </si>
  <si>
    <t>Łutselk'e</t>
  </si>
  <si>
    <t>Gamètì</t>
  </si>
  <si>
    <t>Wekweètì</t>
  </si>
  <si>
    <t>Whatì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</si>
  <si>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</si>
  <si>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</si>
  <si>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</si>
  <si>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</si>
  <si>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</si>
  <si>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</si>
  <si>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</si>
  <si>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</si>
  <si>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</si>
  <si>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2. 'x' means data has been suppressed for data quality</t>
  </si>
  <si>
    <t xml:space="preserve">4. In 2019, gender was asked for the first time rather than sex. Caution should be used when making historical comparisons for males and females. </t>
  </si>
  <si>
    <t>Less than 4 weeks</t>
  </si>
  <si>
    <t>4 to 12 weeks</t>
  </si>
  <si>
    <t>13 to 26 weeks</t>
  </si>
  <si>
    <t>More than 26 weeks</t>
  </si>
  <si>
    <t>(#)</t>
  </si>
  <si>
    <t>(%)</t>
  </si>
  <si>
    <t>Worked in 2018</t>
  </si>
  <si>
    <t>Notes</t>
  </si>
  <si>
    <t>Beaufort Delta: Aklavik, Fort McPherson, Inuvik, Paulatuk, Sachs Harbour, Tsiigehtchic, Tuktoyaktuk, Ulukhaktok</t>
  </si>
  <si>
    <t>Sahtu: Colville Lake, Délį̀ne, Fort Good Hope, Norman Wells, Tulita</t>
  </si>
  <si>
    <t>South Slave: Enterprise, Fort Resolution, Fort Smith, Hay River, Kakisa, Łutselk'e</t>
  </si>
  <si>
    <t>Tłı̨chǫ: Behchokǫ̀, Gamètì, Wekweètì, Whatì</t>
  </si>
  <si>
    <t>a. Worked in 2018 refers to the number of people who were employed or self-employed at any time during 2018.</t>
  </si>
  <si>
    <t>Northwest Territories, 2018</t>
  </si>
  <si>
    <t>3. For a full list of communities within each region, please refer to the notes worksheet.</t>
  </si>
  <si>
    <t>2. 'x' means data has been suppressed</t>
  </si>
  <si>
    <t>Work Activity in 2018</t>
  </si>
  <si>
    <t>Inuvik, Hay River &amp; Fort Smith</t>
  </si>
  <si>
    <t>Population 15 and Older by Number of Weeks Worked and Selected Characteristics</t>
  </si>
  <si>
    <t>Population 15 and Older by Number of Weeks Worked and Community</t>
  </si>
  <si>
    <t>Yellowknife Area:  Detah, Yellowknife</t>
  </si>
  <si>
    <t>2. Yellowknife includes Ndilǫ</t>
  </si>
  <si>
    <t>1. Regional data are comprised of the following communities:</t>
  </si>
  <si>
    <t>3. Definitions:</t>
  </si>
  <si>
    <t>b. Work Activity are the total number of weeks worked in 2018, these weeks may not have been consecutive.</t>
  </si>
  <si>
    <t>Délı̨nę</t>
  </si>
  <si>
    <t>Hay River Dene Reserve</t>
  </si>
  <si>
    <t>Ndilǫ</t>
  </si>
  <si>
    <t>Sambaa K’e</t>
  </si>
  <si>
    <t>x</t>
  </si>
  <si>
    <t>Dehcho: Fort Liard, Fort Providence, Fort Simpson, Hay River Dene Reserve, Jean Marie River, Nahanni Butte, Sambaa K’e, Wrigley</t>
  </si>
  <si>
    <t>Less than 13 weeks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</si>
</sst>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&gt;0.1]#,##0.0;\-"/>
    <numFmt numFmtId="165" formatCode="#,##0.0"/>
  </numFmts>
  <fonts count="52" x14ac:knownFonts="1">
    <font>
      <sz val="9"/>
      <name val="Helvetica"/>
    </font>
    <font>
      <sz val="11"/>
      <color theme="1"/>
      <name val="Calibri"/>
      <family val="2"/>
      <scheme val="minor"/>
    </font>
    <font>
      <sz val="9"/>
      <name val="Helvetica"/>
    </font>
    <font>
      <sz val="9"/>
      <name val="Calibri"/>
      <family val="2"/>
    </font>
    <font>
      <sz val="10"/>
      <name val="Calibri"/>
      <family val="2"/>
    </font>
    <font>
      <b/>
      <sz val="10"/>
      <color indexed="18"/>
      <name val="Calibri"/>
      <family val="2"/>
    </font>
    <font>
      <u/>
      <sz val="9"/>
      <color theme="10"/>
      <name val="Helvetica"/>
    </font>
    <font>
      <u/>
      <sz val="9"/>
      <color theme="11"/>
      <name val="Helvetica"/>
    </font>
    <font>
      <b/>
      <sz val="16"/>
      <color rgb="FF0070C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Calibri"/>
      <family val="2"/>
      <scheme val="minor"/>
    </font>
    <font>
      <i/>
      <sz val="9"/>
      <color theme="3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76B6"/>
      <name val="Calibri"/>
      <family val="2"/>
    </font>
    <font>
      <sz val="10"/>
      <name val="Helvetica"/>
    </font>
    <font>
      <i/>
      <sz val="9"/>
      <color rgb="FF0076B6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12"/>
      <color rgb="FF0076B6"/>
      <name val="Calibri"/>
      <family val="2"/>
      <scheme val="minor"/>
    </font>
    <font>
      <i/>
      <sz val="10"/>
      <color rgb="FF0076B6"/>
      <name val="Calibri"/>
      <family val="2"/>
      <scheme val="minor"/>
    </font>
    <font>
      <sz val="9"/>
      <color rgb="FFFF0000"/>
      <name val="Helvetica"/>
    </font>
    <font>
      <sz val="10"/>
      <color rgb="FFFF0000"/>
      <name val="Helvetica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6B6"/>
        <bgColor indexed="64"/>
      </patternFill>
    </fill>
    <fill>
      <patternFill patternType="solid">
        <fgColor rgb="FFC4DAF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6B6"/>
      </top>
      <bottom/>
      <diagonal/>
    </border>
    <border>
      <left/>
      <right/>
      <top/>
      <bottom style="medium">
        <color rgb="FF0076B6"/>
      </bottom>
      <diagonal/>
    </border>
  </borders>
  <cellStyleXfs count="21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0" fontId="2" fillId="0" borderId="0"/>
    <xf numFmtId="0" fontId="26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32" fillId="0" borderId="0"/>
    <xf numFmtId="0" fontId="25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/>
    <xf numFmtId="0" fontId="25" fillId="0" borderId="0" xfId="153"/>
    <xf numFmtId="0" fontId="29" fillId="0" borderId="0" xfId="153" applyFont="1" applyBorder="1"/>
    <xf numFmtId="0" fontId="30" fillId="0" borderId="0" xfId="155" applyFont="1" applyBorder="1" applyAlignment="1">
      <alignment vertical="center"/>
    </xf>
    <xf numFmtId="0" fontId="8" fillId="0" borderId="0" xfId="0" applyFont="1" applyAlignment="1"/>
    <xf numFmtId="3" fontId="29" fillId="0" borderId="0" xfId="166" applyNumberFormat="1" applyFont="1" applyAlignment="1">
      <alignment horizontal="right"/>
    </xf>
    <xf numFmtId="3" fontId="35" fillId="0" borderId="0" xfId="166" applyNumberFormat="1" applyFont="1" applyAlignment="1">
      <alignment horizontal="right"/>
    </xf>
    <xf numFmtId="3" fontId="29" fillId="0" borderId="0" xfId="166" applyNumberFormat="1" applyFont="1" applyFill="1" applyAlignment="1">
      <alignment horizontal="right"/>
    </xf>
    <xf numFmtId="0" fontId="36" fillId="0" borderId="0" xfId="0" applyFont="1" applyAlignment="1">
      <alignment horizontal="left" indent="1"/>
    </xf>
    <xf numFmtId="165" fontId="35" fillId="0" borderId="0" xfId="166" applyNumberFormat="1" applyFont="1" applyAlignment="1">
      <alignment horizontal="right"/>
    </xf>
    <xf numFmtId="165" fontId="29" fillId="0" borderId="0" xfId="166" applyNumberFormat="1" applyFont="1" applyAlignment="1">
      <alignment horizontal="right"/>
    </xf>
    <xf numFmtId="0" fontId="30" fillId="0" borderId="0" xfId="155" applyFont="1" applyFill="1" applyBorder="1" applyAlignment="1">
      <alignment vertical="center"/>
    </xf>
    <xf numFmtId="0" fontId="0" fillId="0" borderId="0" xfId="0" applyFill="1" applyBorder="1"/>
    <xf numFmtId="0" fontId="25" fillId="0" borderId="0" xfId="153" applyFill="1" applyBorder="1"/>
    <xf numFmtId="0" fontId="4" fillId="0" borderId="0" xfId="0" applyFont="1" applyFill="1" applyBorder="1" applyAlignment="1">
      <alignment horizontal="right"/>
    </xf>
    <xf numFmtId="3" fontId="29" fillId="0" borderId="0" xfId="166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3" fillId="0" borderId="0" xfId="0" applyFont="1" applyFill="1" applyBorder="1" applyAlignment="1"/>
    <xf numFmtId="165" fontId="29" fillId="0" borderId="0" xfId="166" applyNumberFormat="1" applyFont="1" applyBorder="1" applyAlignment="1">
      <alignment horizontal="right"/>
    </xf>
    <xf numFmtId="165" fontId="35" fillId="0" borderId="0" xfId="166" applyNumberFormat="1" applyFont="1" applyFill="1" applyBorder="1" applyAlignment="1">
      <alignment horizontal="right"/>
    </xf>
    <xf numFmtId="165" fontId="29" fillId="0" borderId="0" xfId="166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5" fontId="29" fillId="0" borderId="0" xfId="166" applyNumberFormat="1" applyFont="1" applyFill="1" applyAlignment="1">
      <alignment horizontal="right"/>
    </xf>
    <xf numFmtId="0" fontId="29" fillId="0" borderId="0" xfId="0" applyFont="1" applyFill="1" applyBorder="1" applyAlignment="1">
      <alignment horizontal="right"/>
    </xf>
    <xf numFmtId="164" fontId="29" fillId="0" borderId="0" xfId="0" applyNumberFormat="1" applyFont="1" applyFill="1" applyBorder="1" applyAlignment="1">
      <alignment horizontal="right"/>
    </xf>
    <xf numFmtId="0" fontId="29" fillId="0" borderId="0" xfId="153" applyFont="1" applyBorder="1" applyAlignment="1">
      <alignment horizontal="right" vertical="center" wrapText="1"/>
    </xf>
    <xf numFmtId="0" fontId="29" fillId="0" borderId="0" xfId="153" applyFont="1" applyFill="1" applyBorder="1" applyAlignment="1">
      <alignment horizontal="right" vertical="center" wrapText="1"/>
    </xf>
    <xf numFmtId="0" fontId="35" fillId="0" borderId="0" xfId="154" applyFont="1" applyAlignment="1">
      <alignment vertical="center"/>
    </xf>
    <xf numFmtId="0" fontId="29" fillId="0" borderId="0" xfId="154" applyFont="1" applyFill="1" applyAlignment="1">
      <alignment vertical="center"/>
    </xf>
    <xf numFmtId="0" fontId="29" fillId="0" borderId="0" xfId="0" applyFont="1"/>
    <xf numFmtId="0" fontId="38" fillId="0" borderId="0" xfId="0" applyFont="1" applyFill="1"/>
    <xf numFmtId="0" fontId="38" fillId="0" borderId="0" xfId="0" applyFont="1" applyFill="1" applyAlignment="1">
      <alignment horizontal="left" indent="1"/>
    </xf>
    <xf numFmtId="0" fontId="38" fillId="0" borderId="0" xfId="0" applyFont="1" applyFill="1" applyAlignment="1">
      <alignment horizontal="left" indent="2"/>
    </xf>
    <xf numFmtId="0" fontId="29" fillId="0" borderId="0" xfId="0" applyFont="1" applyFill="1" applyBorder="1"/>
    <xf numFmtId="3" fontId="29" fillId="0" borderId="0" xfId="0" applyNumberFormat="1" applyFont="1" applyFill="1" applyBorder="1"/>
    <xf numFmtId="0" fontId="39" fillId="0" borderId="0" xfId="0" applyFont="1" applyAlignment="1">
      <alignment horizontal="left" indent="3"/>
    </xf>
    <xf numFmtId="0" fontId="39" fillId="0" borderId="0" xfId="0" applyFont="1" applyAlignment="1">
      <alignment horizontal="left" indent="5"/>
    </xf>
    <xf numFmtId="0" fontId="40" fillId="0" borderId="0" xfId="0" applyFont="1"/>
    <xf numFmtId="3" fontId="29" fillId="0" borderId="0" xfId="0" applyNumberFormat="1" applyFont="1" applyFill="1" applyBorder="1" applyAlignment="1">
      <alignment horizontal="right"/>
    </xf>
    <xf numFmtId="0" fontId="41" fillId="0" borderId="0" xfId="0" applyFont="1" applyAlignment="1"/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/>
    </xf>
    <xf numFmtId="0" fontId="42" fillId="0" borderId="0" xfId="0" applyFont="1"/>
    <xf numFmtId="0" fontId="29" fillId="0" borderId="0" xfId="153" applyFont="1" applyBorder="1" applyAlignment="1">
      <alignment horizontal="right" vertical="center"/>
    </xf>
    <xf numFmtId="0" fontId="29" fillId="0" borderId="0" xfId="153" applyFont="1" applyFill="1" applyBorder="1" applyAlignment="1">
      <alignment horizontal="right" vertical="center"/>
    </xf>
    <xf numFmtId="0" fontId="29" fillId="0" borderId="0" xfId="154" applyFont="1" applyAlignment="1">
      <alignment vertical="center"/>
    </xf>
    <xf numFmtId="0" fontId="29" fillId="0" borderId="0" xfId="154" applyFont="1" applyAlignment="1">
      <alignment horizontal="left" vertical="center" indent="1"/>
    </xf>
    <xf numFmtId="0" fontId="29" fillId="0" borderId="0" xfId="154" applyFont="1" applyAlignment="1">
      <alignment horizontal="left" vertical="center" indent="3"/>
    </xf>
    <xf numFmtId="3" fontId="29" fillId="0" borderId="0" xfId="154" applyNumberFormat="1" applyFont="1" applyBorder="1" applyAlignment="1">
      <alignment horizontal="left" indent="3"/>
    </xf>
    <xf numFmtId="0" fontId="29" fillId="0" borderId="0" xfId="154" applyFont="1" applyAlignment="1">
      <alignment horizontal="left" vertical="center" indent="2"/>
    </xf>
    <xf numFmtId="0" fontId="38" fillId="0" borderId="0" xfId="153" applyFont="1" applyAlignment="1">
      <alignment horizontal="left" indent="2"/>
    </xf>
    <xf numFmtId="0" fontId="29" fillId="0" borderId="0" xfId="155" applyFont="1" applyFill="1" applyBorder="1" applyAlignment="1">
      <alignment vertical="center"/>
    </xf>
    <xf numFmtId="0" fontId="29" fillId="0" borderId="11" xfId="155" applyFont="1" applyBorder="1" applyAlignment="1">
      <alignment vertical="center"/>
    </xf>
    <xf numFmtId="0" fontId="43" fillId="0" borderId="0" xfId="155" applyFont="1" applyBorder="1" applyAlignment="1">
      <alignment vertical="center"/>
    </xf>
    <xf numFmtId="0" fontId="43" fillId="0" borderId="0" xfId="0" applyFont="1" applyFill="1" applyBorder="1" applyAlignment="1">
      <alignment horizontal="left" indent="1"/>
    </xf>
    <xf numFmtId="0" fontId="43" fillId="0" borderId="0" xfId="0" applyFont="1" applyAlignment="1">
      <alignment horizontal="left" indent="1"/>
    </xf>
    <xf numFmtId="0" fontId="29" fillId="0" borderId="11" xfId="0" applyFont="1" applyBorder="1" applyAlignment="1">
      <alignment vertical="center"/>
    </xf>
    <xf numFmtId="0" fontId="29" fillId="0" borderId="11" xfId="0" applyFont="1" applyBorder="1" applyAlignment="1">
      <alignment horizontal="right"/>
    </xf>
    <xf numFmtId="3" fontId="42" fillId="0" borderId="0" xfId="0" applyNumberFormat="1" applyFont="1"/>
    <xf numFmtId="0" fontId="44" fillId="0" borderId="0" xfId="0" applyFont="1"/>
    <xf numFmtId="0" fontId="45" fillId="0" borderId="0" xfId="0" applyFont="1" applyAlignment="1">
      <alignment horizontal="left" indent="1"/>
    </xf>
    <xf numFmtId="0" fontId="45" fillId="0" borderId="0" xfId="0" applyFont="1" applyFill="1" applyBorder="1" applyAlignment="1">
      <alignment horizontal="left" indent="1"/>
    </xf>
    <xf numFmtId="0" fontId="45" fillId="0" borderId="0" xfId="0" applyFont="1" applyAlignment="1">
      <alignment horizontal="left" indent="3"/>
    </xf>
    <xf numFmtId="0" fontId="45" fillId="0" borderId="0" xfId="0" applyFont="1" applyAlignment="1">
      <alignment horizontal="left" indent="5"/>
    </xf>
    <xf numFmtId="0" fontId="46" fillId="0" borderId="0" xfId="0" applyFont="1" applyFill="1" applyBorder="1" applyAlignment="1">
      <alignment horizontal="left" indent="1"/>
    </xf>
    <xf numFmtId="0" fontId="5" fillId="0" borderId="0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right"/>
    </xf>
    <xf numFmtId="0" fontId="29" fillId="0" borderId="11" xfId="155" applyFont="1" applyFill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29" fillId="0" borderId="11" xfId="0" applyFont="1" applyFill="1" applyBorder="1" applyAlignment="1">
      <alignment horizontal="right"/>
    </xf>
    <xf numFmtId="0" fontId="47" fillId="0" borderId="0" xfId="0" applyFont="1"/>
    <xf numFmtId="0" fontId="48" fillId="0" borderId="0" xfId="0" applyFont="1"/>
    <xf numFmtId="0" fontId="35" fillId="0" borderId="0" xfId="154" applyFont="1" applyFill="1" applyAlignment="1">
      <alignment vertical="center"/>
    </xf>
    <xf numFmtId="0" fontId="31" fillId="33" borderId="10" xfId="155" applyFont="1" applyFill="1" applyBorder="1"/>
    <xf numFmtId="0" fontId="25" fillId="33" borderId="10" xfId="153" applyFill="1" applyBorder="1"/>
    <xf numFmtId="0" fontId="49" fillId="33" borderId="10" xfId="155" applyFont="1" applyFill="1" applyBorder="1"/>
    <xf numFmtId="0" fontId="50" fillId="33" borderId="10" xfId="153" applyFont="1" applyFill="1" applyBorder="1"/>
    <xf numFmtId="0" fontId="50" fillId="0" borderId="0" xfId="153" applyFont="1" applyFill="1" applyBorder="1"/>
    <xf numFmtId="0" fontId="29" fillId="34" borderId="0" xfId="154" applyFont="1" applyFill="1" applyAlignment="1">
      <alignment vertical="center"/>
    </xf>
    <xf numFmtId="0" fontId="30" fillId="34" borderId="0" xfId="154" applyFont="1" applyFill="1" applyAlignment="1">
      <alignment vertical="center"/>
    </xf>
    <xf numFmtId="0" fontId="30" fillId="0" borderId="0" xfId="154" applyFont="1" applyFill="1" applyAlignment="1">
      <alignment vertical="center"/>
    </xf>
    <xf numFmtId="0" fontId="38" fillId="0" borderId="0" xfId="153" applyFont="1" applyAlignment="1">
      <alignment horizontal="left" indent="1"/>
    </xf>
    <xf numFmtId="0" fontId="4" fillId="0" borderId="0" xfId="0" applyFont="1" applyBorder="1" applyAlignment="1">
      <alignment horizontal="right"/>
    </xf>
    <xf numFmtId="0" fontId="51" fillId="33" borderId="10" xfId="153" applyFont="1" applyFill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164" fontId="29" fillId="0" borderId="0" xfId="0" applyNumberFormat="1" applyFont="1" applyBorder="1" applyAlignment="1">
      <alignment horizontal="right"/>
    </xf>
  </cellXfs>
  <cellStyles count="218">
    <cellStyle name="20% - Accent1" xfId="130" builtinId="30" customBuiltin="1"/>
    <cellStyle name="20% - Accent2" xfId="134" builtinId="34" customBuiltin="1"/>
    <cellStyle name="20% - Accent3" xfId="138" builtinId="38" customBuiltin="1"/>
    <cellStyle name="20% - Accent4" xfId="142" builtinId="42" customBuiltin="1"/>
    <cellStyle name="20% - Accent5" xfId="146" builtinId="46" customBuiltin="1"/>
    <cellStyle name="20% - Accent6" xfId="150" builtinId="50" customBuiltin="1"/>
    <cellStyle name="40% - Accent1" xfId="131" builtinId="31" customBuiltin="1"/>
    <cellStyle name="40% - Accent2" xfId="135" builtinId="35" customBuiltin="1"/>
    <cellStyle name="40% - Accent3" xfId="139" builtinId="39" customBuiltin="1"/>
    <cellStyle name="40% - Accent4" xfId="143" builtinId="43" customBuiltin="1"/>
    <cellStyle name="40% - Accent5" xfId="147" builtinId="47" customBuiltin="1"/>
    <cellStyle name="40% - Accent6" xfId="151" builtinId="51" customBuiltin="1"/>
    <cellStyle name="60% - Accent1" xfId="132" builtinId="32" customBuiltin="1"/>
    <cellStyle name="60% - Accent2" xfId="136" builtinId="36" customBuiltin="1"/>
    <cellStyle name="60% - Accent3" xfId="140" builtinId="40" customBuiltin="1"/>
    <cellStyle name="60% - Accent4" xfId="144" builtinId="44" customBuiltin="1"/>
    <cellStyle name="60% - Accent5" xfId="148" builtinId="48" customBuiltin="1"/>
    <cellStyle name="60% - Accent6" xfId="152" builtinId="52" customBuiltin="1"/>
    <cellStyle name="Accent1" xfId="129" builtinId="29" customBuiltin="1"/>
    <cellStyle name="Accent2" xfId="133" builtinId="33" customBuiltin="1"/>
    <cellStyle name="Accent3" xfId="137" builtinId="37" customBuiltin="1"/>
    <cellStyle name="Accent4" xfId="141" builtinId="41" customBuiltin="1"/>
    <cellStyle name="Accent5" xfId="145" builtinId="45" customBuiltin="1"/>
    <cellStyle name="Accent6" xfId="149" builtinId="49" customBuiltin="1"/>
    <cellStyle name="Bad" xfId="119" builtinId="27" customBuiltin="1"/>
    <cellStyle name="Calculation" xfId="123" builtinId="22" customBuiltin="1"/>
    <cellStyle name="Check Cell" xfId="125" builtinId="23" customBuiltin="1"/>
    <cellStyle name="Comma 2" xfId="166"/>
    <cellStyle name="Explanatory Text" xfId="127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 10" xfId="189"/>
    <cellStyle name="Followed Hyperlink 11" xfId="191"/>
    <cellStyle name="Followed Hyperlink 12" xfId="193"/>
    <cellStyle name="Followed Hyperlink 13" xfId="195"/>
    <cellStyle name="Followed Hyperlink 14" xfId="197"/>
    <cellStyle name="Followed Hyperlink 15" xfId="199"/>
    <cellStyle name="Followed Hyperlink 16" xfId="201"/>
    <cellStyle name="Followed Hyperlink 17" xfId="203"/>
    <cellStyle name="Followed Hyperlink 18" xfId="205"/>
    <cellStyle name="Followed Hyperlink 19" xfId="207"/>
    <cellStyle name="Followed Hyperlink 2" xfId="173"/>
    <cellStyle name="Followed Hyperlink 20" xfId="209"/>
    <cellStyle name="Followed Hyperlink 21" xfId="211"/>
    <cellStyle name="Followed Hyperlink 22" xfId="213"/>
    <cellStyle name="Followed Hyperlink 23" xfId="215"/>
    <cellStyle name="Followed Hyperlink 24" xfId="217"/>
    <cellStyle name="Followed Hyperlink 3" xfId="175"/>
    <cellStyle name="Followed Hyperlink 4" xfId="177"/>
    <cellStyle name="Followed Hyperlink 5" xfId="179"/>
    <cellStyle name="Followed Hyperlink 6" xfId="181"/>
    <cellStyle name="Followed Hyperlink 7" xfId="183"/>
    <cellStyle name="Followed Hyperlink 8" xfId="185"/>
    <cellStyle name="Followed Hyperlink 9" xfId="187"/>
    <cellStyle name="Good" xfId="118" builtinId="26" customBuiltin="1"/>
    <cellStyle name="Heading 1" xfId="114" builtinId="16" customBuiltin="1"/>
    <cellStyle name="Heading 2" xfId="115" builtinId="17" customBuiltin="1"/>
    <cellStyle name="Heading 3" xfId="116" builtinId="18" customBuiltin="1"/>
    <cellStyle name="Heading 4" xfId="117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 10" xfId="188"/>
    <cellStyle name="Hyperlink 11" xfId="190"/>
    <cellStyle name="Hyperlink 12" xfId="192"/>
    <cellStyle name="Hyperlink 13" xfId="194"/>
    <cellStyle name="Hyperlink 14" xfId="196"/>
    <cellStyle name="Hyperlink 15" xfId="198"/>
    <cellStyle name="Hyperlink 16" xfId="200"/>
    <cellStyle name="Hyperlink 17" xfId="202"/>
    <cellStyle name="Hyperlink 18" xfId="204"/>
    <cellStyle name="Hyperlink 19" xfId="206"/>
    <cellStyle name="Hyperlink 2" xfId="172"/>
    <cellStyle name="Hyperlink 20" xfId="208"/>
    <cellStyle name="Hyperlink 21" xfId="210"/>
    <cellStyle name="Hyperlink 22" xfId="212"/>
    <cellStyle name="Hyperlink 23" xfId="214"/>
    <cellStyle name="Hyperlink 24" xfId="216"/>
    <cellStyle name="Hyperlink 3" xfId="174"/>
    <cellStyle name="Hyperlink 4" xfId="176"/>
    <cellStyle name="Hyperlink 5" xfId="178"/>
    <cellStyle name="Hyperlink 6" xfId="180"/>
    <cellStyle name="Hyperlink 7" xfId="182"/>
    <cellStyle name="Hyperlink 8" xfId="184"/>
    <cellStyle name="Hyperlink 9" xfId="186"/>
    <cellStyle name="Input" xfId="121" builtinId="20" customBuiltin="1"/>
    <cellStyle name="Linked Cell" xfId="124" builtinId="24" customBuiltin="1"/>
    <cellStyle name="Neutral" xfId="120" builtinId="28" customBuiltin="1"/>
    <cellStyle name="Normal" xfId="0" builtinId="0"/>
    <cellStyle name="Normal 2" xfId="154"/>
    <cellStyle name="Normal 2 2" xfId="171"/>
    <cellStyle name="Normal 3" xfId="167"/>
    <cellStyle name="Normal 4" xfId="170"/>
    <cellStyle name="Normal 5" xfId="153"/>
    <cellStyle name="Normal_Workbook1 2" xfId="155"/>
    <cellStyle name="Note 2" xfId="169"/>
    <cellStyle name="Output" xfId="122" builtinId="21" customBuiltin="1"/>
    <cellStyle name="Percent 2" xfId="168"/>
    <cellStyle name="Title" xfId="113" builtinId="15" customBuiltin="1"/>
    <cellStyle name="Total" xfId="128" builtinId="25" customBuiltin="1"/>
    <cellStyle name="Warning Text" xfId="126" builtinId="11" customBuilti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5F6FF"/>
      <color rgb="FFBDE7FF"/>
      <color rgb="FF0076B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0"/>
  <sheetViews>
    <sheetView workbookViewId="0"/>
  </sheetViews>
  <sheetFormatPr defaultRowHeight="15.75" x14ac:dyDescent="0.25"/>
  <cols>
    <col min="1" max="1" width="9.140625" style="38"/>
  </cols>
  <sheetData>
    <row r="1" spans="1:1" x14ac:dyDescent="0.25">
      <c r="A1" s="60" t="s">
        <v>70</v>
      </c>
    </row>
    <row r="2" spans="1:1" x14ac:dyDescent="0.25">
      <c r="A2" s="60"/>
    </row>
    <row r="3" spans="1:1" x14ac:dyDescent="0.25">
      <c r="A3" s="62" t="s">
        <v>85</v>
      </c>
    </row>
    <row r="4" spans="1:1" x14ac:dyDescent="0.25">
      <c r="A4" s="63" t="s">
        <v>71</v>
      </c>
    </row>
    <row r="5" spans="1:1" x14ac:dyDescent="0.25">
      <c r="A5" s="63" t="s">
        <v>72</v>
      </c>
    </row>
    <row r="6" spans="1:1" x14ac:dyDescent="0.25">
      <c r="A6" s="63" t="s">
        <v>93</v>
      </c>
    </row>
    <row r="7" spans="1:1" x14ac:dyDescent="0.25">
      <c r="A7" s="63" t="s">
        <v>73</v>
      </c>
    </row>
    <row r="8" spans="1:1" x14ac:dyDescent="0.25">
      <c r="A8" s="63" t="s">
        <v>74</v>
      </c>
    </row>
    <row r="9" spans="1:1" x14ac:dyDescent="0.25">
      <c r="A9" s="63" t="s">
        <v>83</v>
      </c>
    </row>
    <row r="10" spans="1:1" x14ac:dyDescent="0.25">
      <c r="A10" s="61" t="s">
        <v>84</v>
      </c>
    </row>
    <row r="11" spans="1:1" x14ac:dyDescent="0.25">
      <c r="A11" s="61" t="s">
        <v>86</v>
      </c>
    </row>
    <row r="12" spans="1:1" x14ac:dyDescent="0.25">
      <c r="A12" s="63" t="s">
        <v>75</v>
      </c>
    </row>
    <row r="13" spans="1:1" x14ac:dyDescent="0.25">
      <c r="A13" s="63" t="s">
        <v>87</v>
      </c>
    </row>
    <row r="14" spans="1:1" x14ac:dyDescent="0.25">
      <c r="A14" s="64"/>
    </row>
    <row r="15" spans="1:1" x14ac:dyDescent="0.25">
      <c r="A15" s="36"/>
    </row>
    <row r="16" spans="1:1" x14ac:dyDescent="0.25">
      <c r="A16" s="37"/>
    </row>
    <row r="17" spans="1:1" x14ac:dyDescent="0.25">
      <c r="A17" s="36"/>
    </row>
    <row r="18" spans="1:1" x14ac:dyDescent="0.25">
      <c r="A18" s="36"/>
    </row>
    <row r="19" spans="1:1" x14ac:dyDescent="0.25">
      <c r="A19" s="36"/>
    </row>
    <row r="20" spans="1:1" ht="12" x14ac:dyDescent="0.2">
      <c r="A20" s="9"/>
    </row>
  </sheetData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tabSelected="1" zoomScaleNormal="100" workbookViewId="0"/>
  </sheetViews>
  <sheetFormatPr defaultRowHeight="12" x14ac:dyDescent="0.2"/>
  <cols>
    <col min="1" max="1" width="28.7109375" customWidth="1"/>
    <col min="2" max="2" width="13.7109375" customWidth="1"/>
    <col min="3" max="3" width="7.140625" style="13" bestFit="1" customWidth="1"/>
    <col min="4" max="4" width="2.5703125" style="13" customWidth="1"/>
    <col min="5" max="5" width="9.42578125" customWidth="1"/>
    <col min="6" max="6" width="6.5703125" customWidth="1"/>
    <col min="7" max="7" width="2.5703125" style="13" customWidth="1"/>
    <col min="8" max="8" width="9.42578125" customWidth="1"/>
    <col min="9" max="9" width="6.5703125" customWidth="1"/>
    <col min="10" max="10" width="2.5703125" style="13" customWidth="1"/>
    <col min="11" max="11" width="9.42578125" customWidth="1"/>
    <col min="12" max="12" width="6.5703125" customWidth="1"/>
    <col min="13" max="13" width="2.5703125" style="13" customWidth="1"/>
    <col min="14" max="14" width="11.140625" customWidth="1"/>
    <col min="15" max="15" width="6.5703125" customWidth="1"/>
    <col min="17" max="17" width="9.140625" style="71"/>
  </cols>
  <sheetData>
    <row r="1" spans="1:17" ht="21" x14ac:dyDescent="0.35">
      <c r="A1" s="40" t="s">
        <v>81</v>
      </c>
      <c r="B1" s="5"/>
      <c r="C1" s="17"/>
      <c r="D1" s="17"/>
      <c r="E1" s="2"/>
      <c r="F1" s="2"/>
      <c r="G1" s="14"/>
      <c r="H1" s="2"/>
      <c r="I1" s="2"/>
      <c r="J1" s="14"/>
      <c r="K1" s="2"/>
      <c r="L1" s="2"/>
      <c r="M1" s="14"/>
      <c r="N1" s="2"/>
      <c r="O1" s="2"/>
    </row>
    <row r="2" spans="1:17" ht="21" x14ac:dyDescent="0.35">
      <c r="A2" s="40" t="s">
        <v>76</v>
      </c>
      <c r="B2" s="1"/>
      <c r="C2" s="18"/>
      <c r="D2" s="18"/>
      <c r="E2" s="2"/>
      <c r="F2" s="2"/>
      <c r="G2" s="14"/>
      <c r="H2" s="2"/>
      <c r="I2" s="2"/>
      <c r="J2" s="14"/>
      <c r="K2" s="2"/>
      <c r="L2" s="2"/>
      <c r="M2" s="14"/>
      <c r="N2" s="2"/>
      <c r="O2" s="2"/>
    </row>
    <row r="3" spans="1:17" ht="13.5" thickBot="1" x14ac:dyDescent="0.25">
      <c r="E3" s="2"/>
      <c r="F3" s="2"/>
      <c r="G3" s="14"/>
      <c r="H3" s="2"/>
      <c r="I3" s="2"/>
      <c r="J3" s="14"/>
      <c r="K3" s="2"/>
      <c r="L3" s="2"/>
      <c r="M3" s="14"/>
      <c r="N3" s="2"/>
      <c r="O3" s="2"/>
    </row>
    <row r="4" spans="1:17" ht="15.75" x14ac:dyDescent="0.25">
      <c r="A4" s="74"/>
      <c r="B4" s="75"/>
      <c r="C4" s="75"/>
      <c r="D4" s="14"/>
      <c r="E4" s="84" t="s">
        <v>79</v>
      </c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1:17" s="43" customFormat="1" ht="12.75" x14ac:dyDescent="0.2">
      <c r="A5" s="66"/>
      <c r="B5" s="83" t="s">
        <v>69</v>
      </c>
      <c r="C5" s="83"/>
      <c r="D5" s="15"/>
      <c r="E5" s="83" t="s">
        <v>63</v>
      </c>
      <c r="F5" s="83"/>
      <c r="G5" s="15"/>
      <c r="H5" s="83" t="s">
        <v>64</v>
      </c>
      <c r="I5" s="83"/>
      <c r="J5" s="15"/>
      <c r="K5" s="85" t="s">
        <v>65</v>
      </c>
      <c r="L5" s="85"/>
      <c r="M5" s="22"/>
      <c r="N5" s="85" t="s">
        <v>66</v>
      </c>
      <c r="O5" s="85"/>
      <c r="Q5" s="72"/>
    </row>
    <row r="6" spans="1:17" s="43" customFormat="1" ht="13.5" thickBot="1" x14ac:dyDescent="0.25">
      <c r="A6" s="41"/>
      <c r="B6" s="42" t="s">
        <v>67</v>
      </c>
      <c r="C6" s="42" t="s">
        <v>68</v>
      </c>
      <c r="D6" s="15"/>
      <c r="E6" s="42" t="s">
        <v>67</v>
      </c>
      <c r="F6" s="42" t="s">
        <v>68</v>
      </c>
      <c r="G6" s="67"/>
      <c r="H6" s="42" t="s">
        <v>67</v>
      </c>
      <c r="I6" s="42" t="s">
        <v>68</v>
      </c>
      <c r="J6" s="67"/>
      <c r="K6" s="42" t="s">
        <v>67</v>
      </c>
      <c r="L6" s="42" t="s">
        <v>68</v>
      </c>
      <c r="M6" s="67"/>
      <c r="N6" s="42" t="s">
        <v>67</v>
      </c>
      <c r="O6" s="42" t="s">
        <v>68</v>
      </c>
      <c r="Q6" s="72"/>
    </row>
    <row r="7" spans="1:17" s="43" customFormat="1" ht="12.75" x14ac:dyDescent="0.2">
      <c r="A7" s="3"/>
      <c r="B7" s="26"/>
      <c r="C7" s="27"/>
      <c r="D7" s="27"/>
      <c r="E7" s="44"/>
      <c r="F7" s="44"/>
      <c r="G7" s="45"/>
      <c r="H7" s="26"/>
      <c r="I7" s="26"/>
      <c r="J7" s="27"/>
      <c r="K7" s="26"/>
      <c r="L7" s="26"/>
      <c r="M7" s="27"/>
      <c r="N7" s="26"/>
      <c r="O7" s="26"/>
      <c r="Q7" s="72"/>
    </row>
    <row r="8" spans="1:17" s="43" customFormat="1" ht="12.75" x14ac:dyDescent="0.2">
      <c r="A8" s="28" t="s">
        <v>0</v>
      </c>
      <c r="B8" s="7">
        <v>27135.172434264823</v>
      </c>
      <c r="C8" s="10">
        <f>100*B8/$B8</f>
        <v>100</v>
      </c>
      <c r="D8" s="20"/>
      <c r="E8" s="7">
        <v>900.51180613797226</v>
      </c>
      <c r="F8" s="10">
        <f>100*E8/$B8</f>
        <v>3.3186146442204101</v>
      </c>
      <c r="G8" s="20"/>
      <c r="H8" s="7">
        <v>2309.6748288045783</v>
      </c>
      <c r="I8" s="10">
        <f>100*H8/$B8</f>
        <v>8.5117381671326555</v>
      </c>
      <c r="J8" s="20"/>
      <c r="K8" s="7">
        <v>3602.1150336103842</v>
      </c>
      <c r="L8" s="10">
        <f>100*K8/$B8</f>
        <v>13.274708470478812</v>
      </c>
      <c r="M8" s="20"/>
      <c r="N8" s="7">
        <v>20322.870765712065</v>
      </c>
      <c r="O8" s="10">
        <f>100*N8/$B8</f>
        <v>74.894938718168774</v>
      </c>
      <c r="Q8" s="72"/>
    </row>
    <row r="9" spans="1:17" s="43" customFormat="1" ht="12.75" x14ac:dyDescent="0.2">
      <c r="A9" s="46"/>
      <c r="B9" s="6"/>
      <c r="C9" s="6"/>
      <c r="D9" s="16"/>
      <c r="E9" s="6"/>
      <c r="F9" s="6"/>
      <c r="G9" s="16"/>
      <c r="H9" s="6"/>
      <c r="I9" s="6"/>
      <c r="J9" s="16"/>
      <c r="K9" s="6"/>
      <c r="L9" s="6"/>
      <c r="M9" s="16"/>
      <c r="N9" s="6"/>
      <c r="O9" s="6"/>
      <c r="Q9" s="72"/>
    </row>
    <row r="10" spans="1:17" s="43" customFormat="1" ht="12.75" x14ac:dyDescent="0.2">
      <c r="A10" s="79" t="s">
        <v>47</v>
      </c>
      <c r="B10" s="80"/>
      <c r="C10" s="80"/>
      <c r="D10" s="81"/>
      <c r="E10" s="80"/>
      <c r="F10" s="80"/>
      <c r="G10" s="81"/>
      <c r="H10" s="80"/>
      <c r="I10" s="80"/>
      <c r="J10" s="81"/>
      <c r="K10" s="80"/>
      <c r="L10" s="80"/>
      <c r="M10" s="81"/>
      <c r="N10" s="80"/>
      <c r="O10" s="80"/>
      <c r="Q10" s="72"/>
    </row>
    <row r="11" spans="1:17" s="43" customFormat="1" ht="12.75" x14ac:dyDescent="0.2">
      <c r="A11" s="47" t="s">
        <v>32</v>
      </c>
      <c r="B11" s="6">
        <v>14056.500196973029</v>
      </c>
      <c r="C11" s="11">
        <f t="shared" ref="C11" si="0">100*B11/$B11</f>
        <v>100</v>
      </c>
      <c r="D11" s="21"/>
      <c r="E11" s="6">
        <v>480.76695638672987</v>
      </c>
      <c r="F11" s="11">
        <f t="shared" ref="F11:I24" si="1">100*E11/$B11</f>
        <v>3.4202465026839306</v>
      </c>
      <c r="G11" s="21"/>
      <c r="H11" s="6">
        <v>1225.70469441363</v>
      </c>
      <c r="I11" s="11">
        <f t="shared" si="1"/>
        <v>8.7198426154298154</v>
      </c>
      <c r="J11" s="21"/>
      <c r="K11" s="6">
        <v>1817.3327124932657</v>
      </c>
      <c r="L11" s="11">
        <f t="shared" ref="L11" si="2">100*K11/$B11</f>
        <v>12.928770938904238</v>
      </c>
      <c r="M11" s="21"/>
      <c r="N11" s="6">
        <v>10532.695833679358</v>
      </c>
      <c r="O11" s="11">
        <f t="shared" ref="O11" si="3">100*N11/$B11</f>
        <v>74.931139942981702</v>
      </c>
      <c r="Q11" s="72"/>
    </row>
    <row r="12" spans="1:17" s="43" customFormat="1" ht="12.75" x14ac:dyDescent="0.2">
      <c r="A12" s="47" t="s">
        <v>33</v>
      </c>
      <c r="B12" s="6">
        <v>12974.237757104274</v>
      </c>
      <c r="C12" s="11">
        <f t="shared" ref="C12:C13" si="4">100*B12/$B12</f>
        <v>100</v>
      </c>
      <c r="D12" s="21"/>
      <c r="E12" s="6">
        <v>419.74484975124341</v>
      </c>
      <c r="F12" s="11">
        <f t="shared" si="1"/>
        <v>3.2352178032301331</v>
      </c>
      <c r="G12" s="21"/>
      <c r="H12" s="6">
        <v>1059.7499618232096</v>
      </c>
      <c r="I12" s="11">
        <f t="shared" si="1"/>
        <v>8.1681096158649069</v>
      </c>
      <c r="J12" s="21"/>
      <c r="K12" s="6">
        <v>1759.4020400282329</v>
      </c>
      <c r="L12" s="11">
        <f t="shared" ref="L12" si="5">100*K12/$B12</f>
        <v>13.560735304583433</v>
      </c>
      <c r="M12" s="21"/>
      <c r="N12" s="6">
        <v>9735.3409055015654</v>
      </c>
      <c r="O12" s="11">
        <f t="shared" ref="O12" si="6">100*N12/$B12</f>
        <v>75.035937276321349</v>
      </c>
      <c r="Q12" s="72"/>
    </row>
    <row r="13" spans="1:17" s="43" customFormat="1" ht="12.75" x14ac:dyDescent="0.2">
      <c r="A13" s="47" t="s">
        <v>34</v>
      </c>
      <c r="B13" s="6">
        <v>104.43448018794508</v>
      </c>
      <c r="C13" s="11">
        <f t="shared" si="4"/>
        <v>100</v>
      </c>
      <c r="D13" s="21"/>
      <c r="E13" s="6" t="s">
        <v>92</v>
      </c>
      <c r="F13" s="11" t="s">
        <v>92</v>
      </c>
      <c r="G13" s="21"/>
      <c r="H13" s="6" t="s">
        <v>92</v>
      </c>
      <c r="I13" s="11" t="s">
        <v>92</v>
      </c>
      <c r="J13" s="21"/>
      <c r="K13" s="6" t="s">
        <v>92</v>
      </c>
      <c r="L13" s="11" t="s">
        <v>92</v>
      </c>
      <c r="M13" s="21"/>
      <c r="N13" s="6" t="s">
        <v>92</v>
      </c>
      <c r="O13" s="11" t="s">
        <v>92</v>
      </c>
      <c r="Q13" s="72"/>
    </row>
    <row r="14" spans="1:17" s="43" customFormat="1" ht="12.75" x14ac:dyDescent="0.2">
      <c r="A14" s="48"/>
      <c r="B14" s="6"/>
      <c r="C14" s="6"/>
      <c r="D14" s="16"/>
      <c r="E14" s="6"/>
      <c r="F14" s="6"/>
      <c r="G14" s="16"/>
      <c r="H14" s="6"/>
      <c r="I14" s="6"/>
      <c r="J14" s="16"/>
      <c r="K14" s="6"/>
      <c r="L14" s="6"/>
      <c r="M14" s="16"/>
      <c r="N14" s="6"/>
      <c r="O14" s="6"/>
      <c r="Q14" s="72"/>
    </row>
    <row r="15" spans="1:17" s="43" customFormat="1" ht="12.75" x14ac:dyDescent="0.2">
      <c r="A15" s="47" t="s">
        <v>52</v>
      </c>
      <c r="B15" s="6">
        <v>11240.43515397726</v>
      </c>
      <c r="C15" s="11">
        <f t="shared" ref="C15" si="7">100*B15/$B15</f>
        <v>99.999999999999986</v>
      </c>
      <c r="D15" s="21"/>
      <c r="E15" s="6">
        <v>641.34428837301903</v>
      </c>
      <c r="F15" s="11">
        <f t="shared" si="1"/>
        <v>5.7056891444819993</v>
      </c>
      <c r="G15" s="21"/>
      <c r="H15" s="6">
        <v>1536.1391783913821</v>
      </c>
      <c r="I15" s="11">
        <f t="shared" si="1"/>
        <v>13.666189585621535</v>
      </c>
      <c r="J15" s="21"/>
      <c r="K15" s="6">
        <v>1984.9508299465672</v>
      </c>
      <c r="L15" s="11">
        <f t="shared" ref="L15" si="8">100*K15/$B15</f>
        <v>17.659021227876771</v>
      </c>
      <c r="M15" s="21"/>
      <c r="N15" s="6">
        <v>7078.0008572662264</v>
      </c>
      <c r="O15" s="11">
        <f t="shared" ref="O15" si="9">100*N15/$B15</f>
        <v>62.969100042019114</v>
      </c>
      <c r="Q15" s="72"/>
    </row>
    <row r="16" spans="1:17" s="43" customFormat="1" ht="12.75" x14ac:dyDescent="0.2">
      <c r="A16" s="47" t="s">
        <v>53</v>
      </c>
      <c r="B16" s="6">
        <v>15894.737280287987</v>
      </c>
      <c r="C16" s="11">
        <f t="shared" ref="C16" si="10">100*B16/$B16</f>
        <v>100</v>
      </c>
      <c r="D16" s="21"/>
      <c r="E16" s="6">
        <v>259.1675177649538</v>
      </c>
      <c r="F16" s="11">
        <f t="shared" si="1"/>
        <v>1.6305240734388415</v>
      </c>
      <c r="G16" s="21"/>
      <c r="H16" s="6">
        <v>773.53565041319712</v>
      </c>
      <c r="I16" s="11">
        <f t="shared" si="1"/>
        <v>4.866614884994072</v>
      </c>
      <c r="J16" s="21"/>
      <c r="K16" s="6">
        <v>1617.1642036638132</v>
      </c>
      <c r="L16" s="11">
        <f t="shared" ref="L16" si="11">100*K16/$B16</f>
        <v>10.174211596874615</v>
      </c>
      <c r="M16" s="21"/>
      <c r="N16" s="6">
        <v>13244.869908446031</v>
      </c>
      <c r="O16" s="11">
        <f t="shared" ref="O16" si="12">100*N16/$B16</f>
        <v>83.32864944469253</v>
      </c>
      <c r="Q16" s="72"/>
    </row>
    <row r="17" spans="1:17" s="43" customFormat="1" ht="12.75" x14ac:dyDescent="0.2">
      <c r="A17" s="48"/>
      <c r="B17" s="6"/>
      <c r="C17" s="11"/>
      <c r="D17" s="21"/>
      <c r="E17" s="6"/>
      <c r="F17" s="11"/>
      <c r="G17" s="21"/>
      <c r="H17" s="6"/>
      <c r="I17" s="11"/>
      <c r="J17" s="21"/>
      <c r="K17" s="6"/>
      <c r="L17" s="11"/>
      <c r="M17" s="21"/>
      <c r="N17" s="6"/>
      <c r="O17" s="11"/>
      <c r="Q17" s="72"/>
    </row>
    <row r="18" spans="1:17" s="43" customFormat="1" ht="12.75" x14ac:dyDescent="0.2">
      <c r="A18" s="47" t="s">
        <v>54</v>
      </c>
      <c r="B18" s="6">
        <v>1611.5413421235949</v>
      </c>
      <c r="C18" s="11">
        <f t="shared" ref="C18" si="13">100*B18/$B18</f>
        <v>100</v>
      </c>
      <c r="D18" s="21"/>
      <c r="E18" s="6">
        <v>167.23829230355099</v>
      </c>
      <c r="F18" s="11">
        <f t="shared" si="1"/>
        <v>10.37753658141802</v>
      </c>
      <c r="G18" s="21"/>
      <c r="H18" s="6">
        <v>570.90448424102067</v>
      </c>
      <c r="I18" s="11">
        <f t="shared" si="1"/>
        <v>35.425990591635468</v>
      </c>
      <c r="J18" s="21"/>
      <c r="K18" s="6">
        <v>395.35106590936027</v>
      </c>
      <c r="L18" s="11">
        <f t="shared" ref="L18" si="14">100*K18/$B18</f>
        <v>24.532480525035105</v>
      </c>
      <c r="M18" s="21"/>
      <c r="N18" s="6">
        <v>478.0474996696646</v>
      </c>
      <c r="O18" s="11">
        <f t="shared" ref="O18" si="15">100*N18/$B18</f>
        <v>29.663992301911509</v>
      </c>
      <c r="Q18" s="72"/>
    </row>
    <row r="19" spans="1:17" s="43" customFormat="1" ht="12.75" x14ac:dyDescent="0.2">
      <c r="A19" s="47" t="s">
        <v>55</v>
      </c>
      <c r="B19" s="6">
        <v>2451.8581998992468</v>
      </c>
      <c r="C19" s="11">
        <f t="shared" ref="C19" si="16">100*B19/$B19</f>
        <v>100</v>
      </c>
      <c r="D19" s="21"/>
      <c r="E19" s="6">
        <v>160.41397152234043</v>
      </c>
      <c r="F19" s="11">
        <f t="shared" si="1"/>
        <v>6.5425468540118779</v>
      </c>
      <c r="G19" s="21"/>
      <c r="H19" s="6">
        <v>409.84495107738849</v>
      </c>
      <c r="I19" s="11">
        <f t="shared" si="1"/>
        <v>16.7156873547675</v>
      </c>
      <c r="J19" s="21"/>
      <c r="K19" s="6">
        <v>634.7099658091081</v>
      </c>
      <c r="L19" s="11">
        <f t="shared" ref="L19" si="17">100*K19/$B19</f>
        <v>25.88689532841622</v>
      </c>
      <c r="M19" s="21"/>
      <c r="N19" s="6">
        <v>1246.8893114904099</v>
      </c>
      <c r="O19" s="11">
        <f t="shared" ref="O19" si="18">100*N19/$B19</f>
        <v>50.854870462804406</v>
      </c>
      <c r="Q19" s="72"/>
    </row>
    <row r="20" spans="1:17" s="43" customFormat="1" ht="12.75" x14ac:dyDescent="0.2">
      <c r="A20" s="47" t="s">
        <v>56</v>
      </c>
      <c r="B20" s="6">
        <v>3145.5687173377487</v>
      </c>
      <c r="C20" s="11">
        <f t="shared" ref="C20" si="19">100*B20/$B20</f>
        <v>100.00000000000001</v>
      </c>
      <c r="D20" s="21"/>
      <c r="E20" s="6">
        <v>118.19066900561384</v>
      </c>
      <c r="F20" s="11">
        <f t="shared" si="1"/>
        <v>3.7573704352465866</v>
      </c>
      <c r="G20" s="21"/>
      <c r="H20" s="6">
        <v>289.08079656582311</v>
      </c>
      <c r="I20" s="11">
        <f t="shared" si="1"/>
        <v>9.1900963718410384</v>
      </c>
      <c r="J20" s="21"/>
      <c r="K20" s="6">
        <v>444.12600957330062</v>
      </c>
      <c r="L20" s="11">
        <f t="shared" ref="L20" si="20">100*K20/$B20</f>
        <v>14.119100534201223</v>
      </c>
      <c r="M20" s="21"/>
      <c r="N20" s="6">
        <v>2294.1712421930124</v>
      </c>
      <c r="O20" s="11">
        <f t="shared" ref="O20" si="21">100*N20/$B20</f>
        <v>72.933432658711197</v>
      </c>
      <c r="Q20" s="72"/>
    </row>
    <row r="21" spans="1:17" s="43" customFormat="1" ht="12.75" x14ac:dyDescent="0.2">
      <c r="A21" s="47" t="s">
        <v>57</v>
      </c>
      <c r="B21" s="6">
        <v>11660.105232346717</v>
      </c>
      <c r="C21" s="11">
        <f t="shared" ref="C21" si="22">100*B21/$B21</f>
        <v>100</v>
      </c>
      <c r="D21" s="21"/>
      <c r="E21" s="6">
        <v>198.47558838824204</v>
      </c>
      <c r="F21" s="11">
        <f t="shared" si="1"/>
        <v>1.7021766479229001</v>
      </c>
      <c r="G21" s="21"/>
      <c r="H21" s="6">
        <v>635.89994809733298</v>
      </c>
      <c r="I21" s="11">
        <f t="shared" si="1"/>
        <v>5.4536381569975889</v>
      </c>
      <c r="J21" s="21"/>
      <c r="K21" s="6">
        <v>1256.5736361744971</v>
      </c>
      <c r="L21" s="11">
        <f t="shared" ref="L21" si="23">100*K21/$B21</f>
        <v>10.776692072114331</v>
      </c>
      <c r="M21" s="21"/>
      <c r="N21" s="6">
        <v>9569.1560596865675</v>
      </c>
      <c r="O21" s="11">
        <f t="shared" ref="O21" si="24">100*N21/$B21</f>
        <v>82.067493122964507</v>
      </c>
      <c r="Q21" s="72"/>
    </row>
    <row r="22" spans="1:17" s="43" customFormat="1" ht="12.75" x14ac:dyDescent="0.2">
      <c r="A22" s="47" t="s">
        <v>58</v>
      </c>
      <c r="B22" s="6">
        <v>5455.5504894037413</v>
      </c>
      <c r="C22" s="11">
        <f t="shared" ref="C22" si="25">100*B22/$B22</f>
        <v>100.00000000000001</v>
      </c>
      <c r="D22" s="21"/>
      <c r="E22" s="6">
        <v>153.8293960822084</v>
      </c>
      <c r="F22" s="11">
        <f t="shared" si="1"/>
        <v>2.8196860496661085</v>
      </c>
      <c r="G22" s="21"/>
      <c r="H22" s="6">
        <v>190.21411047907503</v>
      </c>
      <c r="I22" s="11">
        <f t="shared" si="1"/>
        <v>3.4866162607884559</v>
      </c>
      <c r="J22" s="21"/>
      <c r="K22" s="6">
        <v>493.99797991384793</v>
      </c>
      <c r="L22" s="11">
        <f t="shared" ref="L22" si="26">100*K22/$B22</f>
        <v>9.0549611972858663</v>
      </c>
      <c r="M22" s="21"/>
      <c r="N22" s="6">
        <v>4617.5090029286048</v>
      </c>
      <c r="O22" s="11">
        <f t="shared" ref="O22" si="27">100*N22/$B22</f>
        <v>84.638736492259468</v>
      </c>
      <c r="Q22" s="72"/>
    </row>
    <row r="23" spans="1:17" s="43" customFormat="1" ht="12.75" x14ac:dyDescent="0.2">
      <c r="A23" s="47" t="s">
        <v>59</v>
      </c>
      <c r="B23" s="6">
        <v>1689.583463594086</v>
      </c>
      <c r="C23" s="11">
        <f t="shared" ref="C23" si="28">100*B23/$B23</f>
        <v>100</v>
      </c>
      <c r="D23" s="21"/>
      <c r="E23" s="6">
        <v>69.554977895980841</v>
      </c>
      <c r="F23" s="11">
        <f t="shared" si="1"/>
        <v>4.1166938120963446</v>
      </c>
      <c r="G23" s="21"/>
      <c r="H23" s="6">
        <v>92.720898632389805</v>
      </c>
      <c r="I23" s="11">
        <f t="shared" si="1"/>
        <v>5.4877962900485358</v>
      </c>
      <c r="J23" s="21"/>
      <c r="K23" s="6">
        <v>203.95204584152376</v>
      </c>
      <c r="L23" s="11">
        <f t="shared" ref="L23" si="29">100*K23/$B23</f>
        <v>12.07114358279031</v>
      </c>
      <c r="M23" s="21"/>
      <c r="N23" s="6">
        <v>1323.3555412241933</v>
      </c>
      <c r="O23" s="11">
        <f t="shared" ref="O23" si="30">100*N23/$B23</f>
        <v>78.324366315064907</v>
      </c>
      <c r="Q23" s="72"/>
    </row>
    <row r="24" spans="1:17" s="43" customFormat="1" ht="12.75" x14ac:dyDescent="0.2">
      <c r="A24" s="47" t="s">
        <v>60</v>
      </c>
      <c r="B24" s="6">
        <v>1120.9649895600569</v>
      </c>
      <c r="C24" s="11">
        <f t="shared" ref="C24" si="31">100*B24/$B24</f>
        <v>100</v>
      </c>
      <c r="D24" s="21"/>
      <c r="E24" s="6">
        <v>32.808910940036512</v>
      </c>
      <c r="F24" s="11">
        <f t="shared" si="1"/>
        <v>2.9268452846964443</v>
      </c>
      <c r="G24" s="21"/>
      <c r="H24" s="6">
        <v>121.00963971154663</v>
      </c>
      <c r="I24" s="11">
        <f t="shared" si="1"/>
        <v>10.7951310557022</v>
      </c>
      <c r="J24" s="21"/>
      <c r="K24" s="6">
        <v>173.40433038874238</v>
      </c>
      <c r="L24" s="11">
        <f t="shared" ref="L24" si="32">100*K24/$B24</f>
        <v>15.469201268881561</v>
      </c>
      <c r="M24" s="21"/>
      <c r="N24" s="6">
        <v>793.74210851973362</v>
      </c>
      <c r="O24" s="11">
        <f t="shared" ref="O24" si="33">100*N24/$B24</f>
        <v>70.808822390719996</v>
      </c>
      <c r="Q24" s="72"/>
    </row>
    <row r="25" spans="1:17" s="43" customFormat="1" ht="12.75" x14ac:dyDescent="0.2">
      <c r="A25" s="49"/>
      <c r="B25" s="6"/>
      <c r="C25" s="6"/>
      <c r="D25" s="16"/>
      <c r="E25" s="6"/>
      <c r="F25" s="6"/>
      <c r="G25" s="16"/>
      <c r="H25" s="6"/>
      <c r="I25" s="6"/>
      <c r="J25" s="16"/>
      <c r="K25" s="6"/>
      <c r="L25" s="6"/>
      <c r="M25" s="16"/>
      <c r="N25" s="6"/>
      <c r="O25" s="6"/>
      <c r="Q25" s="72"/>
    </row>
    <row r="26" spans="1:17" s="43" customFormat="1" ht="12.75" x14ac:dyDescent="0.2">
      <c r="A26" s="79" t="s">
        <v>44</v>
      </c>
      <c r="B26" s="80"/>
      <c r="C26" s="80"/>
      <c r="D26" s="81"/>
      <c r="E26" s="80"/>
      <c r="F26" s="80"/>
      <c r="G26" s="81"/>
      <c r="H26" s="80"/>
      <c r="I26" s="80"/>
      <c r="J26" s="81"/>
      <c r="K26" s="80"/>
      <c r="L26" s="80"/>
      <c r="M26" s="81"/>
      <c r="N26" s="80"/>
      <c r="O26" s="80"/>
      <c r="Q26" s="72"/>
    </row>
    <row r="27" spans="1:17" s="43" customFormat="1" ht="12.75" x14ac:dyDescent="0.2">
      <c r="A27" s="47" t="s">
        <v>35</v>
      </c>
      <c r="B27" s="6">
        <v>1114.4509142877864</v>
      </c>
      <c r="C27" s="11">
        <f t="shared" ref="C27" si="34">100*B27/$B27</f>
        <v>100</v>
      </c>
      <c r="D27" s="21"/>
      <c r="E27" s="6">
        <v>157.05285340163414</v>
      </c>
      <c r="F27" s="11">
        <f t="shared" ref="F27:I31" si="35">100*E27/$B27</f>
        <v>14.092397555436715</v>
      </c>
      <c r="G27" s="21"/>
      <c r="H27" s="6">
        <v>168.57541658537824</v>
      </c>
      <c r="I27" s="11">
        <f t="shared" si="35"/>
        <v>15.126320452894054</v>
      </c>
      <c r="J27" s="21"/>
      <c r="K27" s="6">
        <v>185.31140196982759</v>
      </c>
      <c r="L27" s="11">
        <f t="shared" ref="L27" si="36">100*K27/$B27</f>
        <v>16.628045218865005</v>
      </c>
      <c r="M27" s="21"/>
      <c r="N27" s="6">
        <v>603.51124233094799</v>
      </c>
      <c r="O27" s="11">
        <f t="shared" ref="O27" si="37">100*N27/$B27</f>
        <v>54.153236772804362</v>
      </c>
      <c r="Q27" s="72"/>
    </row>
    <row r="28" spans="1:17" s="43" customFormat="1" ht="12.75" x14ac:dyDescent="0.2">
      <c r="A28" s="47" t="s">
        <v>36</v>
      </c>
      <c r="B28" s="6">
        <v>4185.5885976511927</v>
      </c>
      <c r="C28" s="11">
        <f t="shared" ref="C28" si="38">100*B28/$B28</f>
        <v>100</v>
      </c>
      <c r="D28" s="21"/>
      <c r="E28" s="6">
        <v>322.44426090047608</v>
      </c>
      <c r="F28" s="11">
        <f t="shared" si="35"/>
        <v>7.7036778311518868</v>
      </c>
      <c r="G28" s="21"/>
      <c r="H28" s="6">
        <v>887.89186639105833</v>
      </c>
      <c r="I28" s="11">
        <f t="shared" si="35"/>
        <v>21.213070651265451</v>
      </c>
      <c r="J28" s="21"/>
      <c r="K28" s="6">
        <v>879.41342238227833</v>
      </c>
      <c r="L28" s="11">
        <f t="shared" ref="L28" si="39">100*K28/$B28</f>
        <v>21.010507885934484</v>
      </c>
      <c r="M28" s="21"/>
      <c r="N28" s="6">
        <v>2095.839047977372</v>
      </c>
      <c r="O28" s="11">
        <f t="shared" ref="O28" si="40">100*N28/$B28</f>
        <v>50.072743631647988</v>
      </c>
      <c r="Q28" s="72"/>
    </row>
    <row r="29" spans="1:17" s="43" customFormat="1" ht="12.75" x14ac:dyDescent="0.2">
      <c r="A29" s="47" t="s">
        <v>37</v>
      </c>
      <c r="B29" s="6">
        <v>6476.2541481834678</v>
      </c>
      <c r="C29" s="11">
        <f t="shared" ref="C29" si="41">100*B29/$B29</f>
        <v>99.999999999999986</v>
      </c>
      <c r="D29" s="21"/>
      <c r="E29" s="6">
        <v>146.50229217512617</v>
      </c>
      <c r="F29" s="11">
        <f t="shared" si="35"/>
        <v>2.2621455060749702</v>
      </c>
      <c r="G29" s="21"/>
      <c r="H29" s="6">
        <v>585.06464101757865</v>
      </c>
      <c r="I29" s="11">
        <f t="shared" si="35"/>
        <v>9.0339975490567213</v>
      </c>
      <c r="J29" s="21"/>
      <c r="K29" s="6">
        <v>951.79520607143127</v>
      </c>
      <c r="L29" s="11">
        <f t="shared" ref="L29" si="42">100*K29/$B29</f>
        <v>14.69669324725932</v>
      </c>
      <c r="M29" s="21"/>
      <c r="N29" s="6">
        <v>4792.8920089193334</v>
      </c>
      <c r="O29" s="11">
        <f t="shared" ref="O29" si="43">100*N29/$B29</f>
        <v>74.007163697609016</v>
      </c>
      <c r="Q29" s="72"/>
    </row>
    <row r="30" spans="1:17" s="43" customFormat="1" ht="12.75" x14ac:dyDescent="0.2">
      <c r="A30" s="47" t="s">
        <v>38</v>
      </c>
      <c r="B30" s="6">
        <v>8628.5196967659103</v>
      </c>
      <c r="C30" s="11">
        <f t="shared" ref="C30" si="44">100*B30/$B30</f>
        <v>100</v>
      </c>
      <c r="D30" s="21"/>
      <c r="E30" s="6">
        <v>213.78937443813015</v>
      </c>
      <c r="F30" s="11">
        <f t="shared" si="35"/>
        <v>2.4777062804673364</v>
      </c>
      <c r="G30" s="21"/>
      <c r="H30" s="6">
        <v>475.2553002280855</v>
      </c>
      <c r="I30" s="11">
        <f t="shared" si="35"/>
        <v>5.5079586873541908</v>
      </c>
      <c r="J30" s="21"/>
      <c r="K30" s="6">
        <v>1020.8096994759977</v>
      </c>
      <c r="L30" s="11">
        <f t="shared" ref="L30" si="45">100*K30/$B30</f>
        <v>11.830646916858885</v>
      </c>
      <c r="M30" s="21"/>
      <c r="N30" s="6">
        <v>6918.6653226236785</v>
      </c>
      <c r="O30" s="11">
        <f t="shared" ref="O30" si="46">100*N30/$B30</f>
        <v>80.183688115319384</v>
      </c>
      <c r="Q30" s="72"/>
    </row>
    <row r="31" spans="1:17" s="43" customFormat="1" ht="12.75" x14ac:dyDescent="0.2">
      <c r="A31" s="47" t="s">
        <v>39</v>
      </c>
      <c r="B31" s="6">
        <v>6730.359077376771</v>
      </c>
      <c r="C31" s="11">
        <f t="shared" ref="C31" si="47">100*B31/$B31</f>
        <v>100</v>
      </c>
      <c r="D31" s="21"/>
      <c r="E31" s="6">
        <v>60.723025222606644</v>
      </c>
      <c r="F31" s="11">
        <f t="shared" si="35"/>
        <v>0.90222563944202061</v>
      </c>
      <c r="G31" s="21"/>
      <c r="H31" s="6">
        <v>192.88760458247577</v>
      </c>
      <c r="I31" s="11">
        <f t="shared" si="35"/>
        <v>2.8659333382499965</v>
      </c>
      <c r="J31" s="21"/>
      <c r="K31" s="6">
        <v>564.7853037108456</v>
      </c>
      <c r="L31" s="11">
        <f t="shared" ref="L31" si="48">100*K31/$B31</f>
        <v>8.3916073008540977</v>
      </c>
      <c r="M31" s="21"/>
      <c r="N31" s="6">
        <v>5911.9631438608467</v>
      </c>
      <c r="O31" s="11">
        <f t="shared" ref="O31" si="49">100*N31/$B31</f>
        <v>87.840233721453941</v>
      </c>
      <c r="Q31" s="72"/>
    </row>
    <row r="32" spans="1:17" s="43" customFormat="1" ht="12.75" x14ac:dyDescent="0.2">
      <c r="A32" s="47"/>
      <c r="B32" s="6"/>
      <c r="C32" s="6"/>
      <c r="D32" s="16"/>
      <c r="E32" s="6"/>
      <c r="F32" s="6"/>
      <c r="G32" s="16"/>
      <c r="H32" s="6"/>
      <c r="I32" s="6"/>
      <c r="J32" s="16"/>
      <c r="K32" s="6"/>
      <c r="L32" s="6"/>
      <c r="M32" s="16"/>
      <c r="N32" s="6"/>
      <c r="O32" s="6"/>
      <c r="Q32" s="72"/>
    </row>
    <row r="33" spans="1:19" s="43" customFormat="1" ht="12.75" x14ac:dyDescent="0.2">
      <c r="A33" s="79" t="s">
        <v>45</v>
      </c>
      <c r="B33" s="80"/>
      <c r="C33" s="80"/>
      <c r="D33" s="81"/>
      <c r="E33" s="80"/>
      <c r="F33" s="80"/>
      <c r="G33" s="81"/>
      <c r="H33" s="80"/>
      <c r="I33" s="80"/>
      <c r="J33" s="81"/>
      <c r="K33" s="80"/>
      <c r="L33" s="80"/>
      <c r="M33" s="81"/>
      <c r="N33" s="80"/>
      <c r="O33" s="80"/>
      <c r="Q33" s="72"/>
    </row>
    <row r="34" spans="1:19" s="43" customFormat="1" ht="12.75" x14ac:dyDescent="0.2">
      <c r="A34" s="47" t="s">
        <v>25</v>
      </c>
      <c r="B34" s="6">
        <v>3821.7793409415044</v>
      </c>
      <c r="C34" s="11">
        <f t="shared" ref="C34" si="50">100*B34/$B34</f>
        <v>100</v>
      </c>
      <c r="D34" s="21"/>
      <c r="E34" s="6">
        <v>212.4759494042255</v>
      </c>
      <c r="F34" s="11">
        <f t="shared" ref="F34:I60" si="51">100*E34/$B34</f>
        <v>5.5596079848995563</v>
      </c>
      <c r="G34" s="21"/>
      <c r="H34" s="6">
        <v>493.77295417436233</v>
      </c>
      <c r="I34" s="11">
        <f t="shared" si="51"/>
        <v>12.91997549112085</v>
      </c>
      <c r="J34" s="21"/>
      <c r="K34" s="6">
        <v>641.77589798507699</v>
      </c>
      <c r="L34" s="11">
        <f t="shared" ref="L34" si="52">100*K34/$B34</f>
        <v>16.792594253413228</v>
      </c>
      <c r="M34" s="21"/>
      <c r="N34" s="6">
        <v>2473.7545393778314</v>
      </c>
      <c r="O34" s="11">
        <f t="shared" ref="O34" si="53">100*N34/$B34</f>
        <v>64.727822270566151</v>
      </c>
      <c r="Q34" s="72"/>
    </row>
    <row r="35" spans="1:19" s="43" customFormat="1" ht="12.75" x14ac:dyDescent="0.2">
      <c r="A35" s="50" t="s">
        <v>13</v>
      </c>
      <c r="B35" s="6">
        <v>2214.6680322662851</v>
      </c>
      <c r="C35" s="11">
        <f t="shared" ref="C35" si="54">100*B35/$B35</f>
        <v>100</v>
      </c>
      <c r="D35" s="21"/>
      <c r="E35" s="6">
        <v>85.175540498511808</v>
      </c>
      <c r="F35" s="11">
        <f t="shared" si="51"/>
        <v>3.8459732681177994</v>
      </c>
      <c r="G35" s="21"/>
      <c r="H35" s="6">
        <v>195.94751205147722</v>
      </c>
      <c r="I35" s="11">
        <f t="shared" si="51"/>
        <v>8.8477148356615221</v>
      </c>
      <c r="J35" s="21"/>
      <c r="K35" s="6">
        <v>379.57955604076938</v>
      </c>
      <c r="L35" s="11">
        <f t="shared" ref="L35" si="55">100*K35/$B35</f>
        <v>17.139343256440245</v>
      </c>
      <c r="M35" s="21"/>
      <c r="N35" s="6">
        <v>1553.9654236755259</v>
      </c>
      <c r="O35" s="11">
        <f t="shared" ref="O35" si="56">100*N35/$B35</f>
        <v>70.166968639780393</v>
      </c>
      <c r="Q35" s="72"/>
    </row>
    <row r="36" spans="1:19" s="43" customFormat="1" ht="12.75" x14ac:dyDescent="0.2">
      <c r="A36" s="50" t="s">
        <v>41</v>
      </c>
      <c r="B36" s="6">
        <v>1607.1113086752193</v>
      </c>
      <c r="C36" s="11">
        <f t="shared" ref="C36" si="57">100*B36/$B36</f>
        <v>99.999999999999986</v>
      </c>
      <c r="D36" s="21"/>
      <c r="E36" s="6">
        <v>127.3004089057137</v>
      </c>
      <c r="F36" s="11">
        <f t="shared" si="51"/>
        <v>7.9210698237604031</v>
      </c>
      <c r="G36" s="21"/>
      <c r="H36" s="6">
        <v>297.82544212288508</v>
      </c>
      <c r="I36" s="11">
        <f t="shared" si="51"/>
        <v>18.531724623877469</v>
      </c>
      <c r="J36" s="21"/>
      <c r="K36" s="6">
        <v>262.19634194430762</v>
      </c>
      <c r="L36" s="11">
        <f t="shared" ref="L36" si="58">100*K36/$B36</f>
        <v>16.31475931560972</v>
      </c>
      <c r="M36" s="21"/>
      <c r="N36" s="6">
        <v>919.78911570230548</v>
      </c>
      <c r="O36" s="11">
        <f t="shared" ref="O36" si="59">100*N36/$B36</f>
        <v>57.23244623675194</v>
      </c>
      <c r="Q36" s="72"/>
    </row>
    <row r="37" spans="1:19" s="43" customFormat="1" ht="12.75" x14ac:dyDescent="0.2">
      <c r="A37" s="47"/>
      <c r="B37" s="6"/>
      <c r="C37" s="11"/>
      <c r="D37" s="21"/>
      <c r="E37" s="6"/>
      <c r="F37" s="11"/>
      <c r="G37" s="21"/>
      <c r="H37" s="6"/>
      <c r="I37" s="11"/>
      <c r="J37" s="21"/>
      <c r="K37" s="6"/>
      <c r="L37" s="11"/>
      <c r="M37" s="21"/>
      <c r="N37" s="6"/>
      <c r="O37" s="11"/>
      <c r="Q37" s="72"/>
    </row>
    <row r="38" spans="1:19" s="43" customFormat="1" ht="12.75" x14ac:dyDescent="0.2">
      <c r="A38" s="47" t="s">
        <v>27</v>
      </c>
      <c r="B38" s="6">
        <v>1521.490989709441</v>
      </c>
      <c r="C38" s="11">
        <f t="shared" ref="C38" si="60">100*B38/$B38</f>
        <v>100</v>
      </c>
      <c r="D38" s="21"/>
      <c r="E38" s="6">
        <v>60.230308189931911</v>
      </c>
      <c r="F38" s="11">
        <f t="shared" si="51"/>
        <v>3.9586371918925454</v>
      </c>
      <c r="G38" s="21"/>
      <c r="H38" s="6">
        <v>206.99622954759195</v>
      </c>
      <c r="I38" s="11">
        <f t="shared" si="51"/>
        <v>13.604827826625643</v>
      </c>
      <c r="J38" s="21"/>
      <c r="K38" s="6">
        <v>231.79785460815191</v>
      </c>
      <c r="L38" s="11">
        <f t="shared" ref="L38" si="61">100*K38/$B38</f>
        <v>15.234914710366988</v>
      </c>
      <c r="M38" s="21"/>
      <c r="N38" s="6">
        <v>1022.4665973637736</v>
      </c>
      <c r="O38" s="11">
        <f t="shared" ref="O38" si="62">100*N38/$B38</f>
        <v>67.201620271115374</v>
      </c>
      <c r="Q38" s="72"/>
    </row>
    <row r="39" spans="1:19" s="43" customFormat="1" ht="12.75" x14ac:dyDescent="0.2">
      <c r="A39" s="50" t="s">
        <v>17</v>
      </c>
      <c r="B39" s="6">
        <v>563.16312334000065</v>
      </c>
      <c r="C39" s="11">
        <f t="shared" ref="C39" si="63">100*B39/$B39</f>
        <v>100</v>
      </c>
      <c r="D39" s="21"/>
      <c r="E39" s="6">
        <v>6.9437298059075303</v>
      </c>
      <c r="F39" s="11">
        <f t="shared" si="51"/>
        <v>1.2329873029906053</v>
      </c>
      <c r="G39" s="21"/>
      <c r="H39" s="6">
        <v>24.252214912689059</v>
      </c>
      <c r="I39" s="11">
        <f t="shared" si="51"/>
        <v>4.3064280858544741</v>
      </c>
      <c r="J39" s="21"/>
      <c r="K39" s="6">
        <v>64.137541328679788</v>
      </c>
      <c r="L39" s="11">
        <f t="shared" ref="L39" si="64">100*K39/$B39</f>
        <v>11.388803469285005</v>
      </c>
      <c r="M39" s="21"/>
      <c r="N39" s="6">
        <v>467.82963729272399</v>
      </c>
      <c r="O39" s="11">
        <f t="shared" ref="O39" si="65">100*N39/$B39</f>
        <v>83.071781141869863</v>
      </c>
      <c r="Q39" s="72"/>
    </row>
    <row r="40" spans="1:19" s="43" customFormat="1" ht="12.75" x14ac:dyDescent="0.2">
      <c r="A40" s="50" t="s">
        <v>41</v>
      </c>
      <c r="B40" s="6">
        <v>958.32786636944036</v>
      </c>
      <c r="C40" s="11">
        <f t="shared" ref="C40" si="66">100*B40/$B40</f>
        <v>100</v>
      </c>
      <c r="D40" s="21"/>
      <c r="E40" s="6">
        <v>53.286578384024381</v>
      </c>
      <c r="F40" s="11">
        <f t="shared" si="51"/>
        <v>5.5603703339961239</v>
      </c>
      <c r="G40" s="21"/>
      <c r="H40" s="6">
        <v>182.7440146349029</v>
      </c>
      <c r="I40" s="11">
        <f t="shared" si="51"/>
        <v>19.069049439960054</v>
      </c>
      <c r="J40" s="21"/>
      <c r="K40" s="6">
        <v>167.66031327947212</v>
      </c>
      <c r="L40" s="11">
        <f t="shared" ref="L40" si="67">100*K40/$B40</f>
        <v>17.495089015270082</v>
      </c>
      <c r="M40" s="21"/>
      <c r="N40" s="6">
        <v>554.63696007104966</v>
      </c>
      <c r="O40" s="11">
        <f t="shared" ref="O40" si="68">100*N40/$B40</f>
        <v>57.875491210774648</v>
      </c>
      <c r="Q40" s="72"/>
    </row>
    <row r="41" spans="1:19" s="43" customFormat="1" ht="12.75" x14ac:dyDescent="0.2">
      <c r="A41" s="47"/>
      <c r="B41" s="6"/>
      <c r="C41" s="11"/>
      <c r="D41" s="21"/>
      <c r="E41" s="6"/>
      <c r="F41" s="11"/>
      <c r="G41" s="21"/>
      <c r="H41" s="6"/>
      <c r="I41" s="11"/>
      <c r="J41" s="21"/>
      <c r="K41" s="6"/>
      <c r="L41" s="11"/>
      <c r="M41" s="21"/>
      <c r="N41" s="6"/>
      <c r="O41" s="11"/>
      <c r="Q41" s="72"/>
    </row>
    <row r="42" spans="1:19" s="43" customFormat="1" ht="12.75" x14ac:dyDescent="0.2">
      <c r="A42" s="47" t="s">
        <v>26</v>
      </c>
      <c r="B42" s="6">
        <v>1794.9910351907274</v>
      </c>
      <c r="C42" s="11">
        <f t="shared" ref="C42" si="69">100*B42/$B42</f>
        <v>100.00000000000001</v>
      </c>
      <c r="D42" s="21"/>
      <c r="E42" s="6">
        <v>99.815130521835371</v>
      </c>
      <c r="F42" s="11">
        <f t="shared" si="51"/>
        <v>5.5607592776210977</v>
      </c>
      <c r="G42" s="21"/>
      <c r="H42" s="6">
        <v>271.69721427823293</v>
      </c>
      <c r="I42" s="11">
        <f t="shared" si="51"/>
        <v>15.136410653402715</v>
      </c>
      <c r="J42" s="21"/>
      <c r="K42" s="6">
        <v>248.43590680362621</v>
      </c>
      <c r="L42" s="11">
        <f t="shared" ref="L42" si="70">100*K42/$B42</f>
        <v>13.840509614424262</v>
      </c>
      <c r="M42" s="21"/>
      <c r="N42" s="6">
        <v>1175.0427835870362</v>
      </c>
      <c r="O42" s="11">
        <f t="shared" ref="O42" si="71">100*N42/$B42</f>
        <v>65.462320454552113</v>
      </c>
      <c r="Q42" s="72"/>
    </row>
    <row r="43" spans="1:19" s="43" customFormat="1" ht="12.75" x14ac:dyDescent="0.2">
      <c r="A43" s="50" t="s">
        <v>10</v>
      </c>
      <c r="B43" s="6">
        <v>873.43518448550719</v>
      </c>
      <c r="C43" s="11">
        <f t="shared" ref="C43" si="72">100*B43/$B43</f>
        <v>100</v>
      </c>
      <c r="D43" s="21"/>
      <c r="E43" s="6">
        <v>35.523655981304486</v>
      </c>
      <c r="F43" s="11">
        <f t="shared" si="51"/>
        <v>4.0671198747540185</v>
      </c>
      <c r="G43" s="21"/>
      <c r="H43" s="6">
        <v>114.23854799072957</v>
      </c>
      <c r="I43" s="11">
        <f t="shared" si="51"/>
        <v>13.079224425567563</v>
      </c>
      <c r="J43" s="21"/>
      <c r="K43" s="6">
        <v>78.934242685134095</v>
      </c>
      <c r="L43" s="11">
        <f t="shared" ref="L43" si="73">100*K43/$B43</f>
        <v>9.0372181115682828</v>
      </c>
      <c r="M43" s="21"/>
      <c r="N43" s="6">
        <v>644.73873782833971</v>
      </c>
      <c r="O43" s="11">
        <f t="shared" ref="O43" si="74">100*N43/$B43</f>
        <v>73.816437588110219</v>
      </c>
      <c r="Q43" s="72"/>
    </row>
    <row r="44" spans="1:19" s="43" customFormat="1" ht="12.75" x14ac:dyDescent="0.2">
      <c r="A44" s="50" t="s">
        <v>41</v>
      </c>
      <c r="B44" s="6">
        <v>921.55585070522022</v>
      </c>
      <c r="C44" s="11">
        <f t="shared" ref="C44" si="75">100*B44/$B44</f>
        <v>100</v>
      </c>
      <c r="D44" s="21"/>
      <c r="E44" s="6">
        <v>64.291474540530885</v>
      </c>
      <c r="F44" s="11">
        <f t="shared" si="51"/>
        <v>6.9764056612881209</v>
      </c>
      <c r="G44" s="21"/>
      <c r="H44" s="6">
        <v>157.45866628750338</v>
      </c>
      <c r="I44" s="11">
        <f t="shared" si="51"/>
        <v>17.086177269343818</v>
      </c>
      <c r="J44" s="21"/>
      <c r="K44" s="6">
        <v>169.5016641184921</v>
      </c>
      <c r="L44" s="11">
        <f t="shared" ref="L44" si="76">100*K44/$B44</f>
        <v>18.392988768806692</v>
      </c>
      <c r="M44" s="21"/>
      <c r="N44" s="6">
        <v>530.30404575869647</v>
      </c>
      <c r="O44" s="11">
        <f t="shared" ref="O44" si="77">100*N44/$B44</f>
        <v>57.544428300561655</v>
      </c>
      <c r="Q44" s="72"/>
      <c r="S44"/>
    </row>
    <row r="45" spans="1:19" s="43" customFormat="1" ht="12.75" x14ac:dyDescent="0.2">
      <c r="A45" s="47"/>
      <c r="B45" s="6"/>
      <c r="C45" s="11"/>
      <c r="D45" s="21"/>
      <c r="E45" s="6"/>
      <c r="F45" s="11"/>
      <c r="G45" s="21"/>
      <c r="H45" s="6"/>
      <c r="I45" s="11"/>
      <c r="J45" s="21"/>
      <c r="K45" s="6"/>
      <c r="L45" s="11"/>
      <c r="M45" s="21"/>
      <c r="N45" s="6"/>
      <c r="O45" s="11"/>
      <c r="Q45" s="72"/>
      <c r="S45"/>
    </row>
    <row r="46" spans="1:19" s="43" customFormat="1" ht="12.75" x14ac:dyDescent="0.2">
      <c r="A46" s="47" t="s">
        <v>28</v>
      </c>
      <c r="B46" s="6">
        <v>4834.2866666239825</v>
      </c>
      <c r="C46" s="11">
        <f t="shared" ref="C46" si="78">100*B46/$B46</f>
        <v>100</v>
      </c>
      <c r="D46" s="21"/>
      <c r="E46" s="6">
        <v>123.63784344426071</v>
      </c>
      <c r="F46" s="11">
        <f t="shared" si="51"/>
        <v>2.5575198983928487</v>
      </c>
      <c r="G46" s="21"/>
      <c r="H46" s="6">
        <v>342.50249865015746</v>
      </c>
      <c r="I46" s="11">
        <f t="shared" si="51"/>
        <v>7.084861165036032</v>
      </c>
      <c r="J46" s="21"/>
      <c r="K46" s="6">
        <v>707.82109878812093</v>
      </c>
      <c r="L46" s="11">
        <f t="shared" ref="L46" si="79">100*K46/$B46</f>
        <v>14.641686511371631</v>
      </c>
      <c r="M46" s="21"/>
      <c r="N46" s="6">
        <v>3660.3252257414379</v>
      </c>
      <c r="O46" s="11">
        <f t="shared" ref="O46" si="80">100*N46/$B46</f>
        <v>75.71593242519937</v>
      </c>
      <c r="Q46" s="72"/>
      <c r="S46"/>
    </row>
    <row r="47" spans="1:19" s="43" customFormat="1" ht="12.75" x14ac:dyDescent="0.2">
      <c r="A47" s="51" t="s">
        <v>11</v>
      </c>
      <c r="B47" s="6">
        <v>1708.3309438969809</v>
      </c>
      <c r="C47" s="11">
        <f>100*B47/$B47</f>
        <v>100</v>
      </c>
      <c r="D47" s="21"/>
      <c r="E47" s="6">
        <v>88.202298852553696</v>
      </c>
      <c r="F47" s="11">
        <f>100*E47/$B47</f>
        <v>5.1630686178024678</v>
      </c>
      <c r="G47" s="21"/>
      <c r="H47" s="6">
        <v>165.90042469173525</v>
      </c>
      <c r="I47" s="11">
        <f>100*H47/$B47</f>
        <v>9.7112579552817433</v>
      </c>
      <c r="J47" s="21"/>
      <c r="K47" s="6">
        <v>233.01781322068319</v>
      </c>
      <c r="L47" s="11">
        <f>100*K47/$B47</f>
        <v>13.640086193669925</v>
      </c>
      <c r="M47" s="21"/>
      <c r="N47" s="6">
        <v>1221.2104071320114</v>
      </c>
      <c r="O47" s="11">
        <f>100*N47/$B47</f>
        <v>71.485587233246008</v>
      </c>
      <c r="Q47" s="72"/>
      <c r="S47"/>
    </row>
    <row r="48" spans="1:19" s="43" customFormat="1" ht="12.75" x14ac:dyDescent="0.2">
      <c r="A48" s="50" t="s">
        <v>12</v>
      </c>
      <c r="B48" s="6">
        <v>2615.562781106732</v>
      </c>
      <c r="C48" s="11">
        <f t="shared" ref="C48" si="81">100*B48/$B48</f>
        <v>100</v>
      </c>
      <c r="D48" s="21"/>
      <c r="E48" s="6" t="s">
        <v>92</v>
      </c>
      <c r="F48" s="11" t="s">
        <v>92</v>
      </c>
      <c r="G48" s="21"/>
      <c r="H48" s="6">
        <v>114.24086068426655</v>
      </c>
      <c r="I48" s="11">
        <f t="shared" si="51"/>
        <v>4.3677353688267209</v>
      </c>
      <c r="J48" s="21"/>
      <c r="K48" s="6">
        <v>379.45609417967734</v>
      </c>
      <c r="L48" s="11">
        <f t="shared" ref="L48" si="82">100*K48/$B48</f>
        <v>14.507627074396462</v>
      </c>
      <c r="M48" s="21"/>
      <c r="N48" s="6">
        <v>2097.2987704367915</v>
      </c>
      <c r="O48" s="11">
        <f t="shared" ref="O48" si="83">100*N48/$B48</f>
        <v>80.185372937190763</v>
      </c>
      <c r="Q48" s="72"/>
      <c r="S48"/>
    </row>
    <row r="49" spans="1:24" s="43" customFormat="1" ht="12.75" x14ac:dyDescent="0.2">
      <c r="A49" s="50" t="s">
        <v>41</v>
      </c>
      <c r="B49" s="6">
        <v>510.39294162026954</v>
      </c>
      <c r="C49" s="11">
        <f t="shared" ref="C49" si="84">100*B49/$B49</f>
        <v>100</v>
      </c>
      <c r="D49" s="21"/>
      <c r="E49" s="6">
        <v>10.868488785716139</v>
      </c>
      <c r="F49" s="11">
        <f t="shared" si="51"/>
        <v>2.1294355582609632</v>
      </c>
      <c r="G49" s="21"/>
      <c r="H49" s="6">
        <v>62.361213274155659</v>
      </c>
      <c r="I49" s="11">
        <f t="shared" si="51"/>
        <v>12.218275016928462</v>
      </c>
      <c r="J49" s="21"/>
      <c r="K49" s="6">
        <v>95.347191387760404</v>
      </c>
      <c r="L49" s="11">
        <f t="shared" ref="L49" si="85">100*K49/$B49</f>
        <v>18.681134399130926</v>
      </c>
      <c r="M49" s="21"/>
      <c r="N49" s="6">
        <v>341.81604817263496</v>
      </c>
      <c r="O49" s="11">
        <f t="shared" ref="O49" si="86">100*N49/$B49</f>
        <v>66.971155025679181</v>
      </c>
      <c r="Q49" s="72"/>
      <c r="S49"/>
    </row>
    <row r="50" spans="1:24" s="43" customFormat="1" ht="12.75" x14ac:dyDescent="0.2">
      <c r="A50" s="50"/>
      <c r="B50" s="6"/>
      <c r="C50" s="11"/>
      <c r="D50" s="21"/>
      <c r="E50" s="6"/>
      <c r="F50" s="11"/>
      <c r="G50" s="21"/>
      <c r="H50" s="6"/>
      <c r="I50" s="11"/>
      <c r="J50" s="21"/>
      <c r="K50" s="6"/>
      <c r="L50" s="11"/>
      <c r="M50" s="21"/>
      <c r="N50" s="6"/>
      <c r="O50" s="11"/>
      <c r="Q50" s="72"/>
      <c r="S50"/>
    </row>
    <row r="51" spans="1:24" s="43" customFormat="1" ht="12.75" x14ac:dyDescent="0.2">
      <c r="A51" s="47" t="s">
        <v>40</v>
      </c>
      <c r="B51" s="6">
        <v>1221.3926004004236</v>
      </c>
      <c r="C51" s="11">
        <f t="shared" ref="C51" si="87">100*B51/$B51</f>
        <v>100</v>
      </c>
      <c r="D51" s="21"/>
      <c r="E51" s="6">
        <v>83.529486191360036</v>
      </c>
      <c r="F51" s="11">
        <f t="shared" si="51"/>
        <v>6.8388727886492493</v>
      </c>
      <c r="G51" s="21"/>
      <c r="H51" s="6">
        <v>131.4678445864254</v>
      </c>
      <c r="I51" s="11">
        <f t="shared" si="51"/>
        <v>10.763766256920563</v>
      </c>
      <c r="J51" s="21"/>
      <c r="K51" s="6">
        <v>197.71472750165412</v>
      </c>
      <c r="L51" s="11">
        <f t="shared" ref="L51" si="88">100*K51/$B51</f>
        <v>16.187647398292324</v>
      </c>
      <c r="M51" s="21"/>
      <c r="N51" s="6">
        <v>808.68054212098696</v>
      </c>
      <c r="O51" s="11">
        <f t="shared" ref="O51" si="89">100*N51/$B51</f>
        <v>66.209713556138098</v>
      </c>
      <c r="Q51" s="72"/>
      <c r="S51"/>
    </row>
    <row r="52" spans="1:24" s="43" customFormat="1" ht="12.75" x14ac:dyDescent="0.2">
      <c r="A52" s="50" t="s">
        <v>31</v>
      </c>
      <c r="B52" s="6">
        <v>812.35421450714443</v>
      </c>
      <c r="C52" s="11">
        <f t="shared" ref="C52" si="90">100*B52/$B52</f>
        <v>100.00000000000001</v>
      </c>
      <c r="D52" s="21"/>
      <c r="E52" s="6">
        <v>64.456364862028778</v>
      </c>
      <c r="F52" s="11">
        <f t="shared" si="51"/>
        <v>7.9345147364237505</v>
      </c>
      <c r="G52" s="21"/>
      <c r="H52" s="6">
        <v>81.121459177352008</v>
      </c>
      <c r="I52" s="11">
        <f t="shared" si="51"/>
        <v>9.9859713569121347</v>
      </c>
      <c r="J52" s="21"/>
      <c r="K52" s="6">
        <v>128.46160489152027</v>
      </c>
      <c r="L52" s="11">
        <f t="shared" ref="L52" si="91">100*K52/$B52</f>
        <v>15.813496452339818</v>
      </c>
      <c r="M52" s="21"/>
      <c r="N52" s="6">
        <v>538.31478557624587</v>
      </c>
      <c r="O52" s="11">
        <f t="shared" ref="O52" si="92">100*N52/$B52</f>
        <v>66.266017454324597</v>
      </c>
      <c r="Q52" s="72"/>
    </row>
    <row r="53" spans="1:24" s="43" customFormat="1" ht="12.75" x14ac:dyDescent="0.2">
      <c r="A53" s="50" t="s">
        <v>41</v>
      </c>
      <c r="B53" s="6">
        <v>409.03838589327916</v>
      </c>
      <c r="C53" s="11">
        <f t="shared" ref="C53" si="93">100*B53/$B53</f>
        <v>100.00000000000001</v>
      </c>
      <c r="D53" s="21"/>
      <c r="E53" s="6">
        <v>19.073121329331258</v>
      </c>
      <c r="F53" s="11">
        <f t="shared" si="51"/>
        <v>4.6629172192918737</v>
      </c>
      <c r="G53" s="21"/>
      <c r="H53" s="6">
        <v>50.346385409073392</v>
      </c>
      <c r="I53" s="11">
        <f t="shared" si="51"/>
        <v>12.308474496623184</v>
      </c>
      <c r="J53" s="21"/>
      <c r="K53" s="6">
        <v>69.253122610133858</v>
      </c>
      <c r="L53" s="11">
        <f t="shared" ref="L53" si="94">100*K53/$B53</f>
        <v>16.930714817606987</v>
      </c>
      <c r="M53" s="21"/>
      <c r="N53" s="6">
        <v>270.36575654474109</v>
      </c>
      <c r="O53" s="11">
        <f t="shared" ref="O53" si="95">100*N53/$B53</f>
        <v>66.09789346647807</v>
      </c>
      <c r="Q53" s="72"/>
      <c r="S53"/>
      <c r="T53"/>
      <c r="U53"/>
      <c r="V53"/>
      <c r="W53"/>
      <c r="X53"/>
    </row>
    <row r="54" spans="1:24" s="43" customFormat="1" ht="12.75" x14ac:dyDescent="0.2">
      <c r="A54" s="50"/>
      <c r="B54" s="6"/>
      <c r="C54" s="11"/>
      <c r="D54" s="21"/>
      <c r="E54" s="6"/>
      <c r="F54" s="11"/>
      <c r="G54" s="21"/>
      <c r="H54" s="6"/>
      <c r="I54" s="11"/>
      <c r="J54" s="21"/>
      <c r="K54" s="6"/>
      <c r="L54" s="11"/>
      <c r="M54" s="21"/>
      <c r="N54" s="6"/>
      <c r="O54" s="11"/>
      <c r="Q54" s="72"/>
      <c r="S54"/>
      <c r="T54"/>
      <c r="U54"/>
      <c r="V54"/>
      <c r="W54"/>
      <c r="X54"/>
    </row>
    <row r="55" spans="1:24" s="43" customFormat="1" ht="12.75" x14ac:dyDescent="0.2">
      <c r="A55" s="47" t="s">
        <v>29</v>
      </c>
      <c r="B55" s="6">
        <v>13941.231801399104</v>
      </c>
      <c r="C55" s="11">
        <f t="shared" ref="C55" si="96">100*B55/$B55</f>
        <v>100</v>
      </c>
      <c r="D55" s="21"/>
      <c r="E55" s="6">
        <v>320.82308838635947</v>
      </c>
      <c r="F55" s="11">
        <f t="shared" si="51"/>
        <v>2.301253525919873</v>
      </c>
      <c r="G55" s="21"/>
      <c r="H55" s="6">
        <v>863.23808756780716</v>
      </c>
      <c r="I55" s="11">
        <f t="shared" si="51"/>
        <v>6.1919785845693696</v>
      </c>
      <c r="J55" s="21"/>
      <c r="K55" s="6">
        <v>1574.5695479237493</v>
      </c>
      <c r="L55" s="11">
        <f t="shared" ref="L55" si="97">100*K55/$B55</f>
        <v>11.294335897676772</v>
      </c>
      <c r="M55" s="21"/>
      <c r="N55" s="6">
        <v>11182.601077521183</v>
      </c>
      <c r="O55" s="11">
        <f t="shared" ref="O55" si="98">100*N55/$B55</f>
        <v>80.212431991833938</v>
      </c>
      <c r="Q55" s="72"/>
      <c r="S55"/>
      <c r="T55"/>
      <c r="U55"/>
      <c r="V55"/>
      <c r="W55"/>
      <c r="X55"/>
    </row>
    <row r="56" spans="1:24" s="43" customFormat="1" ht="12.75" x14ac:dyDescent="0.2">
      <c r="A56" s="50"/>
      <c r="B56" s="6"/>
      <c r="C56" s="11"/>
      <c r="D56" s="21"/>
      <c r="E56" s="6"/>
      <c r="F56" s="11"/>
      <c r="G56" s="21"/>
      <c r="H56" s="6"/>
      <c r="I56" s="11"/>
      <c r="J56" s="21"/>
      <c r="K56" s="6"/>
      <c r="L56" s="11"/>
      <c r="M56" s="21"/>
      <c r="N56" s="6"/>
      <c r="O56" s="11"/>
      <c r="Q56" s="72"/>
      <c r="S56"/>
      <c r="T56"/>
      <c r="U56"/>
      <c r="V56"/>
      <c r="W56"/>
      <c r="X56"/>
    </row>
    <row r="57" spans="1:24" s="43" customFormat="1" ht="12.75" x14ac:dyDescent="0.2">
      <c r="A57" s="79" t="s">
        <v>46</v>
      </c>
      <c r="B57" s="80"/>
      <c r="C57" s="80"/>
      <c r="D57" s="81"/>
      <c r="E57" s="80"/>
      <c r="F57" s="80"/>
      <c r="G57" s="81"/>
      <c r="H57" s="80"/>
      <c r="I57" s="80"/>
      <c r="J57" s="81"/>
      <c r="K57" s="80"/>
      <c r="L57" s="80"/>
      <c r="M57" s="81"/>
      <c r="N57" s="80"/>
      <c r="O57" s="80"/>
      <c r="Q57" s="72"/>
      <c r="S57"/>
      <c r="T57"/>
      <c r="U57"/>
      <c r="V57"/>
      <c r="W57"/>
      <c r="X57"/>
    </row>
    <row r="58" spans="1:24" s="43" customFormat="1" ht="12.75" x14ac:dyDescent="0.2">
      <c r="A58" s="47" t="s">
        <v>24</v>
      </c>
      <c r="B58" s="6">
        <v>13834.798076597215</v>
      </c>
      <c r="C58" s="11">
        <f t="shared" ref="C58" si="99">100*B58/$B58</f>
        <v>100</v>
      </c>
      <c r="D58" s="21"/>
      <c r="E58" s="6">
        <v>315.26052654595333</v>
      </c>
      <c r="F58" s="11">
        <f t="shared" si="51"/>
        <v>2.2787504725438992</v>
      </c>
      <c r="G58" s="21"/>
      <c r="H58" s="6">
        <v>838.97961416121996</v>
      </c>
      <c r="I58" s="11">
        <f t="shared" si="51"/>
        <v>6.0642707578105401</v>
      </c>
      <c r="J58" s="21"/>
      <c r="K58" s="6">
        <v>1557.435168479306</v>
      </c>
      <c r="L58" s="11">
        <f t="shared" ref="L58" si="100">100*K58/$B58</f>
        <v>11.257375495156992</v>
      </c>
      <c r="M58" s="21"/>
      <c r="N58" s="6">
        <v>11123.122767410732</v>
      </c>
      <c r="O58" s="11">
        <f t="shared" ref="O58" si="101">100*N58/$B58</f>
        <v>80.399603274488541</v>
      </c>
      <c r="Q58" s="72"/>
      <c r="S58"/>
      <c r="T58"/>
      <c r="U58"/>
      <c r="V58"/>
      <c r="W58"/>
      <c r="X58"/>
    </row>
    <row r="59" spans="1:24" s="43" customFormat="1" ht="12.75" x14ac:dyDescent="0.2">
      <c r="A59" s="82" t="s">
        <v>80</v>
      </c>
      <c r="B59" s="6">
        <v>6538.561757270033</v>
      </c>
      <c r="C59" s="11">
        <f t="shared" ref="C59" si="102">100*B59/$B59</f>
        <v>99.999999999999986</v>
      </c>
      <c r="D59" s="21"/>
      <c r="E59" s="6">
        <v>197.94489515705638</v>
      </c>
      <c r="F59" s="11">
        <f t="shared" si="51"/>
        <v>3.0273461122695267</v>
      </c>
      <c r="G59" s="21"/>
      <c r="H59" s="6">
        <v>476.08879742747916</v>
      </c>
      <c r="I59" s="11">
        <f t="shared" si="51"/>
        <v>7.2812464743967604</v>
      </c>
      <c r="J59" s="21"/>
      <c r="K59" s="6">
        <v>992.05346344112854</v>
      </c>
      <c r="L59" s="11">
        <f t="shared" ref="L59" si="103">100*K59/$B59</f>
        <v>15.172349826597474</v>
      </c>
      <c r="M59" s="21"/>
      <c r="N59" s="6">
        <v>4872.4746012443493</v>
      </c>
      <c r="O59" s="11">
        <f t="shared" ref="O59" si="104">100*N59/$B59</f>
        <v>74.51905758673594</v>
      </c>
      <c r="Q59" s="72"/>
      <c r="S59"/>
      <c r="T59"/>
      <c r="U59"/>
      <c r="V59"/>
      <c r="W59"/>
      <c r="X59"/>
    </row>
    <row r="60" spans="1:24" s="43" customFormat="1" ht="12.75" x14ac:dyDescent="0.2">
      <c r="A60" s="47" t="s">
        <v>41</v>
      </c>
      <c r="B60" s="6">
        <v>6761.8126003979996</v>
      </c>
      <c r="C60" s="11">
        <f t="shared" ref="C60" si="105">100*B60/$B60</f>
        <v>100</v>
      </c>
      <c r="D60" s="21"/>
      <c r="E60" s="6">
        <v>387.30638443496366</v>
      </c>
      <c r="F60" s="11">
        <f t="shared" si="51"/>
        <v>5.7278485418564671</v>
      </c>
      <c r="G60" s="21"/>
      <c r="H60" s="6">
        <v>994.60641721587683</v>
      </c>
      <c r="I60" s="11">
        <f t="shared" si="51"/>
        <v>14.709168620812331</v>
      </c>
      <c r="J60" s="21"/>
      <c r="K60" s="6">
        <v>1052.6264016899433</v>
      </c>
      <c r="L60" s="11">
        <f t="shared" ref="L60" si="106">100*K60/$B60</f>
        <v>15.567222339583706</v>
      </c>
      <c r="M60" s="21"/>
      <c r="N60" s="6">
        <v>4327.2733970571326</v>
      </c>
      <c r="O60" s="11">
        <f t="shared" ref="O60" si="107">100*N60/$B60</f>
        <v>63.995760497746268</v>
      </c>
      <c r="Q60" s="72"/>
      <c r="S60"/>
      <c r="T60"/>
      <c r="U60"/>
      <c r="V60"/>
      <c r="W60"/>
      <c r="X60"/>
    </row>
    <row r="61" spans="1:24" s="43" customFormat="1" ht="13.5" thickBot="1" x14ac:dyDescent="0.25">
      <c r="A61" s="53"/>
      <c r="B61" s="53"/>
      <c r="C61" s="53"/>
      <c r="D61" s="52"/>
      <c r="E61" s="53"/>
      <c r="F61" s="53"/>
      <c r="G61" s="68"/>
      <c r="H61" s="53"/>
      <c r="I61" s="53"/>
      <c r="J61" s="68"/>
      <c r="K61" s="53"/>
      <c r="L61" s="53"/>
      <c r="M61" s="68"/>
      <c r="N61" s="53"/>
      <c r="O61" s="53"/>
      <c r="Q61" s="72"/>
    </row>
    <row r="62" spans="1:24" x14ac:dyDescent="0.2">
      <c r="A62" s="54" t="s">
        <v>42</v>
      </c>
      <c r="B62" s="4"/>
      <c r="C62" s="12"/>
      <c r="D62" s="12"/>
      <c r="E62" s="4"/>
      <c r="F62" s="4"/>
      <c r="G62" s="12"/>
      <c r="H62" s="4"/>
      <c r="I62" s="4"/>
      <c r="J62" s="12"/>
      <c r="K62" s="4"/>
      <c r="L62" s="4"/>
      <c r="M62" s="12"/>
      <c r="N62" s="4"/>
      <c r="O62" s="4"/>
    </row>
    <row r="63" spans="1:24" ht="12.75" x14ac:dyDescent="0.2">
      <c r="A63" s="55" t="s">
        <v>43</v>
      </c>
      <c r="B63" s="2"/>
      <c r="C63" s="14"/>
      <c r="D63" s="14"/>
      <c r="E63" s="2"/>
      <c r="F63" s="2"/>
      <c r="G63" s="14"/>
      <c r="H63" s="2"/>
      <c r="I63" s="2"/>
      <c r="J63" s="14"/>
      <c r="K63" s="2"/>
      <c r="L63" s="2"/>
      <c r="M63" s="14"/>
      <c r="N63" s="2"/>
      <c r="O63" s="2"/>
    </row>
    <row r="64" spans="1:24" ht="12.75" x14ac:dyDescent="0.2">
      <c r="A64" s="55" t="s">
        <v>61</v>
      </c>
      <c r="B64" s="2"/>
      <c r="C64" s="14"/>
      <c r="D64" s="14"/>
      <c r="E64" s="2"/>
      <c r="F64" s="2"/>
      <c r="G64" s="14"/>
      <c r="H64" s="2"/>
      <c r="I64" s="2"/>
      <c r="J64" s="14"/>
      <c r="K64" s="2"/>
      <c r="L64" s="2"/>
      <c r="M64" s="14"/>
      <c r="N64" s="2"/>
      <c r="O64" s="2"/>
    </row>
    <row r="65" spans="1:1" x14ac:dyDescent="0.2">
      <c r="A65" s="55" t="s">
        <v>77</v>
      </c>
    </row>
    <row r="66" spans="1:1" x14ac:dyDescent="0.2">
      <c r="A66" s="56" t="s">
        <v>62</v>
      </c>
    </row>
    <row r="67" spans="1:1" x14ac:dyDescent="0.2">
      <c r="A67" s="56"/>
    </row>
  </sheetData>
  <mergeCells count="6">
    <mergeCell ref="B5:C5"/>
    <mergeCell ref="E4:O4"/>
    <mergeCell ref="E5:F5"/>
    <mergeCell ref="H5:I5"/>
    <mergeCell ref="K5:L5"/>
    <mergeCell ref="N5:O5"/>
  </mergeCells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/>
  </sheetViews>
  <sheetFormatPr defaultRowHeight="12" x14ac:dyDescent="0.2"/>
  <cols>
    <col min="1" max="1" width="22.5703125" customWidth="1"/>
    <col min="2" max="2" width="13.7109375" customWidth="1"/>
    <col min="3" max="3" width="7.140625" bestFit="1" customWidth="1"/>
    <col min="4" max="4" width="2.5703125" style="13" customWidth="1"/>
    <col min="5" max="5" width="9.42578125" customWidth="1"/>
    <col min="6" max="6" width="6.5703125" customWidth="1"/>
    <col min="7" max="7" width="2.5703125" style="13" customWidth="1"/>
    <col min="8" max="8" width="9.42578125" customWidth="1"/>
    <col min="9" max="9" width="6.5703125" customWidth="1"/>
    <col min="10" max="10" width="2.5703125" style="13" customWidth="1"/>
    <col min="11" max="11" width="11.140625" customWidth="1"/>
    <col min="12" max="12" width="6.5703125" customWidth="1"/>
    <col min="17" max="17" width="9.140625" style="71"/>
  </cols>
  <sheetData>
    <row r="1" spans="1:17" ht="21" x14ac:dyDescent="0.35">
      <c r="A1" s="40" t="s">
        <v>82</v>
      </c>
      <c r="B1" s="5"/>
      <c r="C1" s="17"/>
      <c r="D1" s="17"/>
      <c r="E1" s="2"/>
      <c r="F1" s="2"/>
      <c r="G1" s="14"/>
      <c r="H1" s="2"/>
      <c r="I1" s="2"/>
      <c r="J1" s="14"/>
      <c r="K1" s="2"/>
      <c r="L1" s="2"/>
    </row>
    <row r="2" spans="1:17" ht="21" x14ac:dyDescent="0.35">
      <c r="A2" s="40" t="s">
        <v>76</v>
      </c>
      <c r="B2" s="1"/>
      <c r="C2" s="18"/>
      <c r="D2" s="18"/>
      <c r="E2" s="2"/>
      <c r="F2" s="2"/>
      <c r="G2" s="14"/>
      <c r="H2" s="2"/>
      <c r="I2" s="2"/>
      <c r="J2" s="14"/>
      <c r="K2" s="2"/>
      <c r="L2" s="2"/>
    </row>
    <row r="3" spans="1:17" ht="13.5" thickBot="1" x14ac:dyDescent="0.25">
      <c r="C3" s="13"/>
      <c r="E3" s="2"/>
      <c r="F3" s="2"/>
      <c r="G3" s="14"/>
      <c r="H3" s="2"/>
      <c r="I3" s="2"/>
      <c r="J3" s="14"/>
      <c r="K3" s="2"/>
      <c r="L3" s="2"/>
    </row>
    <row r="4" spans="1:17" ht="15.75" x14ac:dyDescent="0.25">
      <c r="A4" s="76"/>
      <c r="B4" s="77"/>
      <c r="C4" s="77"/>
      <c r="D4" s="78"/>
      <c r="E4" s="84" t="s">
        <v>79</v>
      </c>
      <c r="F4" s="84"/>
      <c r="G4" s="84"/>
      <c r="H4" s="84"/>
      <c r="I4" s="84"/>
      <c r="J4" s="84"/>
      <c r="K4" s="84"/>
      <c r="L4" s="84"/>
    </row>
    <row r="5" spans="1:17" s="43" customFormat="1" ht="12.75" x14ac:dyDescent="0.2">
      <c r="A5" s="69"/>
      <c r="B5" s="86" t="s">
        <v>69</v>
      </c>
      <c r="C5" s="86"/>
      <c r="D5" s="24"/>
      <c r="E5" s="86" t="s">
        <v>94</v>
      </c>
      <c r="F5" s="86"/>
      <c r="G5" s="24"/>
      <c r="H5" s="87" t="s">
        <v>65</v>
      </c>
      <c r="I5" s="87"/>
      <c r="J5" s="25"/>
      <c r="K5" s="87" t="s">
        <v>66</v>
      </c>
      <c r="L5" s="87"/>
      <c r="Q5" s="72"/>
    </row>
    <row r="6" spans="1:17" s="43" customFormat="1" ht="13.5" thickBot="1" x14ac:dyDescent="0.25">
      <c r="A6" s="57"/>
      <c r="B6" s="58" t="s">
        <v>67</v>
      </c>
      <c r="C6" s="58" t="s">
        <v>68</v>
      </c>
      <c r="D6" s="24"/>
      <c r="E6" s="58" t="s">
        <v>67</v>
      </c>
      <c r="F6" s="58" t="s">
        <v>68</v>
      </c>
      <c r="G6" s="70"/>
      <c r="H6" s="58" t="s">
        <v>67</v>
      </c>
      <c r="I6" s="58" t="s">
        <v>68</v>
      </c>
      <c r="J6" s="70"/>
      <c r="K6" s="58" t="s">
        <v>67</v>
      </c>
      <c r="L6" s="58" t="s">
        <v>68</v>
      </c>
      <c r="Q6" s="72"/>
    </row>
    <row r="7" spans="1:17" s="43" customFormat="1" ht="12.75" x14ac:dyDescent="0.2">
      <c r="A7" s="3"/>
      <c r="B7" s="26"/>
      <c r="C7" s="27"/>
      <c r="D7" s="27"/>
      <c r="E7" s="26"/>
      <c r="F7" s="26"/>
      <c r="G7" s="27"/>
      <c r="H7" s="26"/>
      <c r="I7" s="26"/>
      <c r="J7" s="27"/>
      <c r="K7" s="26"/>
      <c r="L7" s="26"/>
      <c r="Q7" s="72"/>
    </row>
    <row r="8" spans="1:17" s="43" customFormat="1" ht="12.75" x14ac:dyDescent="0.2">
      <c r="A8" s="73" t="s">
        <v>0</v>
      </c>
      <c r="B8" s="7">
        <v>27135.172434264823</v>
      </c>
      <c r="C8" s="10">
        <f>100*B8/$B8</f>
        <v>100</v>
      </c>
      <c r="D8" s="20"/>
      <c r="E8" s="7">
        <v>3210.1866349425504</v>
      </c>
      <c r="F8" s="10">
        <f>100*E8/$B8</f>
        <v>11.830352811353064</v>
      </c>
      <c r="G8" s="20"/>
      <c r="H8" s="7">
        <v>3602.1150336103842</v>
      </c>
      <c r="I8" s="10">
        <f>100*H8/$B8</f>
        <v>13.274708470478812</v>
      </c>
      <c r="J8" s="20"/>
      <c r="K8" s="7">
        <v>20322.870765712065</v>
      </c>
      <c r="L8" s="10">
        <f>100*K8/$B8</f>
        <v>74.894938718168774</v>
      </c>
      <c r="N8" s="59"/>
      <c r="Q8" s="72"/>
    </row>
    <row r="9" spans="1:17" s="43" customFormat="1" ht="12.75" x14ac:dyDescent="0.2">
      <c r="A9" s="29"/>
      <c r="B9" s="8"/>
      <c r="C9" s="8"/>
      <c r="D9" s="16"/>
      <c r="E9" s="8"/>
      <c r="F9" s="30"/>
      <c r="G9" s="34"/>
      <c r="H9" s="8"/>
      <c r="I9" s="30"/>
      <c r="J9" s="34"/>
      <c r="K9" s="8"/>
      <c r="L9" s="30"/>
      <c r="N9" s="59"/>
      <c r="Q9" s="72"/>
    </row>
    <row r="10" spans="1:17" s="43" customFormat="1" ht="12.75" x14ac:dyDescent="0.2">
      <c r="A10" s="31" t="s">
        <v>25</v>
      </c>
      <c r="B10" s="6">
        <v>3821.7793409415044</v>
      </c>
      <c r="C10" s="23">
        <v>100</v>
      </c>
      <c r="D10" s="16"/>
      <c r="E10" s="6">
        <v>706.24890357858783</v>
      </c>
      <c r="F10" s="19">
        <f>100*E10/$B10</f>
        <v>18.479583476020405</v>
      </c>
      <c r="G10" s="35"/>
      <c r="H10" s="6">
        <v>641.77589798507699</v>
      </c>
      <c r="I10" s="19">
        <f>100*H10/$B10</f>
        <v>16.792594253413228</v>
      </c>
      <c r="J10" s="35"/>
      <c r="K10" s="6">
        <v>2473.7545393778314</v>
      </c>
      <c r="L10" s="19">
        <f>100*K10/$B10</f>
        <v>64.727822270566151</v>
      </c>
      <c r="N10" s="59"/>
      <c r="Q10" s="72"/>
    </row>
    <row r="11" spans="1:17" s="43" customFormat="1" ht="12.75" x14ac:dyDescent="0.2">
      <c r="A11" s="32" t="s">
        <v>1</v>
      </c>
      <c r="B11" s="6">
        <v>243.74722407696706</v>
      </c>
      <c r="C11" s="23">
        <v>100</v>
      </c>
      <c r="D11" s="16"/>
      <c r="E11" s="6">
        <v>68.815293227776863</v>
      </c>
      <c r="F11" s="19">
        <f t="shared" ref="F11:F54" si="0">100*E11/$B11</f>
        <v>28.23223669043605</v>
      </c>
      <c r="G11" s="35"/>
      <c r="H11" s="6">
        <v>36.430159874230952</v>
      </c>
      <c r="I11" s="19">
        <f t="shared" ref="I11:I54" si="1">100*H11/$B11</f>
        <v>14.945876824725419</v>
      </c>
      <c r="J11" s="35"/>
      <c r="K11" s="6">
        <v>138.50177097495913</v>
      </c>
      <c r="L11" s="19">
        <f t="shared" ref="L11:L54" si="2">100*K11/$B11</f>
        <v>56.821886484838487</v>
      </c>
      <c r="N11" s="59"/>
      <c r="Q11" s="72"/>
    </row>
    <row r="12" spans="1:17" s="43" customFormat="1" ht="12.75" x14ac:dyDescent="0.2">
      <c r="A12" s="32" t="s">
        <v>7</v>
      </c>
      <c r="B12" s="6">
        <v>337.81211897784021</v>
      </c>
      <c r="C12" s="23">
        <v>100</v>
      </c>
      <c r="D12" s="16"/>
      <c r="E12" s="6">
        <v>54.74518971713006</v>
      </c>
      <c r="F12" s="19">
        <f t="shared" si="0"/>
        <v>16.205809869337823</v>
      </c>
      <c r="G12" s="35"/>
      <c r="H12" s="6">
        <v>58.981454686510119</v>
      </c>
      <c r="I12" s="19">
        <f t="shared" si="1"/>
        <v>17.459839766843647</v>
      </c>
      <c r="J12" s="35"/>
      <c r="K12" s="6">
        <v>224.08547457419991</v>
      </c>
      <c r="L12" s="19">
        <f t="shared" si="2"/>
        <v>66.334350363818487</v>
      </c>
      <c r="N12" s="59"/>
      <c r="Q12" s="72"/>
    </row>
    <row r="13" spans="1:17" s="43" customFormat="1" ht="12.75" x14ac:dyDescent="0.2">
      <c r="A13" s="32" t="s">
        <v>13</v>
      </c>
      <c r="B13" s="6">
        <v>2214.6680322662851</v>
      </c>
      <c r="C13" s="23">
        <v>100</v>
      </c>
      <c r="D13" s="16"/>
      <c r="E13" s="6">
        <v>281.12305254998904</v>
      </c>
      <c r="F13" s="19">
        <f t="shared" si="0"/>
        <v>12.693688103779323</v>
      </c>
      <c r="G13" s="35"/>
      <c r="H13" s="6">
        <v>379.57955604076938</v>
      </c>
      <c r="I13" s="19">
        <f t="shared" si="1"/>
        <v>17.139343256440245</v>
      </c>
      <c r="J13" s="35"/>
      <c r="K13" s="6">
        <v>1553.9654236755259</v>
      </c>
      <c r="L13" s="19">
        <f t="shared" si="2"/>
        <v>70.166968639780393</v>
      </c>
      <c r="N13" s="59"/>
      <c r="Q13" s="72"/>
    </row>
    <row r="14" spans="1:17" s="43" customFormat="1" ht="12.75" x14ac:dyDescent="0.2">
      <c r="A14" s="32" t="s">
        <v>18</v>
      </c>
      <c r="B14" s="6">
        <v>145.21758225281783</v>
      </c>
      <c r="C14" s="23">
        <v>100</v>
      </c>
      <c r="D14" s="16"/>
      <c r="E14" s="6">
        <v>33.928333468971516</v>
      </c>
      <c r="F14" s="19">
        <f t="shared" si="0"/>
        <v>23.363791727301781</v>
      </c>
      <c r="G14" s="35"/>
      <c r="H14" s="6">
        <v>20.599299462444563</v>
      </c>
      <c r="I14" s="19">
        <f t="shared" si="1"/>
        <v>14.18512768418223</v>
      </c>
      <c r="J14" s="35"/>
      <c r="K14" s="6">
        <v>90.689949321401798</v>
      </c>
      <c r="L14" s="19">
        <f t="shared" si="2"/>
        <v>62.451080588516021</v>
      </c>
      <c r="N14" s="59"/>
      <c r="Q14" s="72"/>
    </row>
    <row r="15" spans="1:17" s="43" customFormat="1" ht="12.75" x14ac:dyDescent="0.2">
      <c r="A15" s="32" t="s">
        <v>19</v>
      </c>
      <c r="B15" s="6">
        <v>73.011242967264593</v>
      </c>
      <c r="C15" s="23">
        <v>100</v>
      </c>
      <c r="D15" s="16"/>
      <c r="E15" s="6">
        <v>11.83513115728141</v>
      </c>
      <c r="F15" s="19">
        <f t="shared" si="0"/>
        <v>16.210011878016957</v>
      </c>
      <c r="G15" s="35"/>
      <c r="H15" s="6">
        <v>12.06198468838307</v>
      </c>
      <c r="I15" s="19">
        <f t="shared" si="1"/>
        <v>16.520722286280204</v>
      </c>
      <c r="J15" s="35"/>
      <c r="K15" s="6">
        <v>49.114127121600113</v>
      </c>
      <c r="L15" s="19">
        <f t="shared" si="2"/>
        <v>67.269265835702839</v>
      </c>
      <c r="N15" s="59"/>
      <c r="Q15" s="72"/>
    </row>
    <row r="16" spans="1:17" s="43" customFormat="1" ht="12.75" x14ac:dyDescent="0.2">
      <c r="A16" s="32" t="s">
        <v>20</v>
      </c>
      <c r="B16" s="6">
        <v>107.68525251039023</v>
      </c>
      <c r="C16" s="23">
        <v>100</v>
      </c>
      <c r="D16" s="16"/>
      <c r="E16" s="6">
        <v>34.192192318142105</v>
      </c>
      <c r="F16" s="19">
        <f t="shared" si="0"/>
        <v>31.751973014914928</v>
      </c>
      <c r="G16" s="35"/>
      <c r="H16" s="6">
        <v>14.831869750419861</v>
      </c>
      <c r="I16" s="19">
        <f t="shared" si="1"/>
        <v>13.773352807979697</v>
      </c>
      <c r="J16" s="35"/>
      <c r="K16" s="6">
        <v>58.661190441828268</v>
      </c>
      <c r="L16" s="19">
        <f t="shared" si="2"/>
        <v>54.474674177105378</v>
      </c>
      <c r="N16" s="59"/>
      <c r="Q16" s="72"/>
    </row>
    <row r="17" spans="1:17" s="43" customFormat="1" ht="12.75" x14ac:dyDescent="0.2">
      <c r="A17" s="32" t="s">
        <v>21</v>
      </c>
      <c r="B17" s="6">
        <v>455.82163150557545</v>
      </c>
      <c r="C17" s="23">
        <v>100</v>
      </c>
      <c r="D17" s="16"/>
      <c r="E17" s="6">
        <v>131.28959161874189</v>
      </c>
      <c r="F17" s="19">
        <f t="shared" si="0"/>
        <v>28.802843600268233</v>
      </c>
      <c r="G17" s="35"/>
      <c r="H17" s="6">
        <v>88.5377436815957</v>
      </c>
      <c r="I17" s="19">
        <f t="shared" si="1"/>
        <v>19.423769641900535</v>
      </c>
      <c r="J17" s="35"/>
      <c r="K17" s="6">
        <v>235.99429620523719</v>
      </c>
      <c r="L17" s="19">
        <f t="shared" si="2"/>
        <v>51.773386757831084</v>
      </c>
      <c r="N17" s="59"/>
      <c r="Q17" s="72"/>
    </row>
    <row r="18" spans="1:17" s="43" customFormat="1" ht="12.75" x14ac:dyDescent="0.2">
      <c r="A18" s="32" t="s">
        <v>30</v>
      </c>
      <c r="B18" s="6">
        <v>243.81625638434042</v>
      </c>
      <c r="C18" s="23">
        <v>100</v>
      </c>
      <c r="D18" s="16"/>
      <c r="E18" s="6">
        <v>90.320119520554371</v>
      </c>
      <c r="F18" s="19">
        <f t="shared" si="0"/>
        <v>37.044338576906867</v>
      </c>
      <c r="G18" s="35"/>
      <c r="H18" s="6">
        <v>30.753829800723715</v>
      </c>
      <c r="I18" s="19">
        <f t="shared" si="1"/>
        <v>12.613527193299545</v>
      </c>
      <c r="J18" s="35"/>
      <c r="K18" s="6">
        <v>122.74230706306216</v>
      </c>
      <c r="L18" s="19">
        <f t="shared" si="2"/>
        <v>50.342134229793515</v>
      </c>
      <c r="N18" s="59"/>
      <c r="Q18" s="72"/>
    </row>
    <row r="19" spans="1:17" s="43" customFormat="1" ht="12.75" x14ac:dyDescent="0.2">
      <c r="A19" s="32"/>
      <c r="B19" s="6"/>
      <c r="C19" s="23"/>
      <c r="D19" s="16"/>
      <c r="E19" s="6"/>
      <c r="F19" s="19"/>
      <c r="G19" s="35"/>
      <c r="H19" s="6"/>
      <c r="I19" s="19"/>
      <c r="J19" s="35"/>
      <c r="K19" s="6"/>
      <c r="L19" s="19"/>
      <c r="N19" s="59"/>
      <c r="Q19" s="72"/>
    </row>
    <row r="20" spans="1:17" s="43" customFormat="1" ht="12.75" x14ac:dyDescent="0.2">
      <c r="A20" s="31" t="s">
        <v>27</v>
      </c>
      <c r="B20" s="6">
        <v>1521.490989709441</v>
      </c>
      <c r="C20" s="23">
        <v>100</v>
      </c>
      <c r="D20" s="16"/>
      <c r="E20" s="6">
        <v>267.22653773752387</v>
      </c>
      <c r="F20" s="19">
        <f t="shared" si="0"/>
        <v>17.56346501851819</v>
      </c>
      <c r="G20" s="35"/>
      <c r="H20" s="6">
        <v>231.79785460815191</v>
      </c>
      <c r="I20" s="19">
        <f t="shared" si="1"/>
        <v>15.234914710366988</v>
      </c>
      <c r="J20" s="35"/>
      <c r="K20" s="6">
        <v>1022.4665973637736</v>
      </c>
      <c r="L20" s="19">
        <f t="shared" si="2"/>
        <v>67.201620271115374</v>
      </c>
      <c r="N20" s="59"/>
      <c r="Q20" s="72"/>
    </row>
    <row r="21" spans="1:17" s="43" customFormat="1" ht="12.75" x14ac:dyDescent="0.2">
      <c r="A21" s="32" t="s">
        <v>2</v>
      </c>
      <c r="B21" s="6">
        <v>69.376888890999965</v>
      </c>
      <c r="C21" s="23">
        <v>100</v>
      </c>
      <c r="D21" s="16"/>
      <c r="E21" s="6">
        <v>27.948888891999996</v>
      </c>
      <c r="F21" s="19">
        <f t="shared" si="0"/>
        <v>40.285589825037128</v>
      </c>
      <c r="G21" s="35"/>
      <c r="H21" s="6">
        <v>6.859</v>
      </c>
      <c r="I21" s="19">
        <f t="shared" si="1"/>
        <v>9.8865776624494828</v>
      </c>
      <c r="J21" s="35"/>
      <c r="K21" s="6">
        <v>34.568999998999985</v>
      </c>
      <c r="L21" s="19">
        <f t="shared" si="2"/>
        <v>49.82783251251341</v>
      </c>
      <c r="N21" s="59"/>
      <c r="Q21" s="72"/>
    </row>
    <row r="22" spans="1:17" s="43" customFormat="1" ht="12.75" x14ac:dyDescent="0.2">
      <c r="A22" s="32" t="s">
        <v>88</v>
      </c>
      <c r="B22" s="6">
        <v>292.11776516859442</v>
      </c>
      <c r="C22" s="23">
        <v>100</v>
      </c>
      <c r="D22" s="16"/>
      <c r="E22" s="6">
        <v>53.83550284847081</v>
      </c>
      <c r="F22" s="19">
        <f t="shared" si="0"/>
        <v>18.429383374681063</v>
      </c>
      <c r="G22" s="35"/>
      <c r="H22" s="6">
        <v>62.971148504313966</v>
      </c>
      <c r="I22" s="19">
        <f t="shared" si="1"/>
        <v>21.556767856268674</v>
      </c>
      <c r="J22" s="35"/>
      <c r="K22" s="6">
        <v>175.31111381580965</v>
      </c>
      <c r="L22" s="19">
        <f t="shared" si="2"/>
        <v>60.01384876905027</v>
      </c>
      <c r="N22" s="59"/>
      <c r="Q22" s="72"/>
    </row>
    <row r="23" spans="1:17" s="43" customFormat="1" ht="12.75" x14ac:dyDescent="0.2">
      <c r="A23" s="32" t="s">
        <v>5</v>
      </c>
      <c r="B23" s="6">
        <v>302.02526922974369</v>
      </c>
      <c r="C23" s="23">
        <v>100</v>
      </c>
      <c r="D23" s="16"/>
      <c r="E23" s="6">
        <v>78.776213764561021</v>
      </c>
      <c r="F23" s="19">
        <f t="shared" si="0"/>
        <v>26.082656582167555</v>
      </c>
      <c r="G23" s="35"/>
      <c r="H23" s="6">
        <v>40.427557124651699</v>
      </c>
      <c r="I23" s="19">
        <f t="shared" si="1"/>
        <v>13.385488316177739</v>
      </c>
      <c r="J23" s="35"/>
      <c r="K23" s="6">
        <v>182.82149834053089</v>
      </c>
      <c r="L23" s="19">
        <f t="shared" si="2"/>
        <v>60.531855101654678</v>
      </c>
      <c r="N23" s="59"/>
      <c r="Q23" s="72"/>
    </row>
    <row r="24" spans="1:17" s="43" customFormat="1" ht="12.75" x14ac:dyDescent="0.2">
      <c r="A24" s="32" t="s">
        <v>17</v>
      </c>
      <c r="B24" s="6">
        <v>563.16312334000065</v>
      </c>
      <c r="C24" s="23">
        <v>100</v>
      </c>
      <c r="D24" s="16"/>
      <c r="E24" s="6">
        <v>31.195944718596589</v>
      </c>
      <c r="F24" s="19">
        <f t="shared" si="0"/>
        <v>5.5394153888450788</v>
      </c>
      <c r="G24" s="35"/>
      <c r="H24" s="6">
        <v>64.137541328679788</v>
      </c>
      <c r="I24" s="19">
        <f t="shared" si="1"/>
        <v>11.388803469285005</v>
      </c>
      <c r="J24" s="35"/>
      <c r="K24" s="6">
        <v>467.82963729272399</v>
      </c>
      <c r="L24" s="19">
        <f t="shared" si="2"/>
        <v>83.071781141869863</v>
      </c>
      <c r="N24" s="59"/>
      <c r="Q24" s="72"/>
    </row>
    <row r="25" spans="1:17" s="43" customFormat="1" ht="12.75" x14ac:dyDescent="0.2">
      <c r="A25" s="32" t="s">
        <v>22</v>
      </c>
      <c r="B25" s="6">
        <v>294.80794308011139</v>
      </c>
      <c r="C25" s="23">
        <v>100</v>
      </c>
      <c r="D25" s="16"/>
      <c r="E25" s="6">
        <v>75.469987513895319</v>
      </c>
      <c r="F25" s="19">
        <f t="shared" si="0"/>
        <v>25.59971306247574</v>
      </c>
      <c r="G25" s="35"/>
      <c r="H25" s="6">
        <v>57.402607650506297</v>
      </c>
      <c r="I25" s="19">
        <f t="shared" si="1"/>
        <v>19.471187597855074</v>
      </c>
      <c r="J25" s="35"/>
      <c r="K25" s="6">
        <v>161.93534791570983</v>
      </c>
      <c r="L25" s="19">
        <f t="shared" si="2"/>
        <v>54.929099339669207</v>
      </c>
      <c r="N25" s="59"/>
      <c r="Q25" s="72"/>
    </row>
    <row r="26" spans="1:17" s="43" customFormat="1" ht="12.75" x14ac:dyDescent="0.2">
      <c r="A26" s="32"/>
      <c r="B26" s="6"/>
      <c r="C26" s="23"/>
      <c r="D26" s="16"/>
      <c r="E26" s="6"/>
      <c r="F26" s="19"/>
      <c r="G26" s="35"/>
      <c r="H26" s="6"/>
      <c r="I26" s="19"/>
      <c r="J26" s="35"/>
      <c r="K26" s="6"/>
      <c r="L26" s="19"/>
      <c r="N26" s="59"/>
      <c r="Q26" s="72"/>
    </row>
    <row r="27" spans="1:17" s="43" customFormat="1" ht="12.75" x14ac:dyDescent="0.2">
      <c r="A27" s="31" t="s">
        <v>26</v>
      </c>
      <c r="B27" s="6">
        <v>1794.9910351907274</v>
      </c>
      <c r="C27" s="23">
        <v>100</v>
      </c>
      <c r="D27" s="16"/>
      <c r="E27" s="6">
        <v>371.51234480006832</v>
      </c>
      <c r="F27" s="19">
        <f t="shared" si="0"/>
        <v>20.697169931023815</v>
      </c>
      <c r="G27" s="35"/>
      <c r="H27" s="6">
        <v>248.43590680362621</v>
      </c>
      <c r="I27" s="19">
        <f t="shared" si="1"/>
        <v>13.840509614424262</v>
      </c>
      <c r="J27" s="35"/>
      <c r="K27" s="6">
        <v>1175.0427835870362</v>
      </c>
      <c r="L27" s="19">
        <f t="shared" si="2"/>
        <v>65.462320454552113</v>
      </c>
      <c r="N27" s="59"/>
      <c r="Q27" s="72"/>
    </row>
    <row r="28" spans="1:17" s="43" customFormat="1" ht="12.75" x14ac:dyDescent="0.2">
      <c r="A28" s="32" t="s">
        <v>6</v>
      </c>
      <c r="B28" s="6">
        <v>215.68437785593801</v>
      </c>
      <c r="C28" s="23">
        <v>100</v>
      </c>
      <c r="D28" s="16"/>
      <c r="E28" s="6">
        <v>36.803119538629275</v>
      </c>
      <c r="F28" s="19">
        <f t="shared" si="0"/>
        <v>17.063414561814565</v>
      </c>
      <c r="G28" s="35"/>
      <c r="H28" s="6">
        <v>33.934417779116416</v>
      </c>
      <c r="I28" s="19">
        <f t="shared" si="1"/>
        <v>15.733368413813549</v>
      </c>
      <c r="J28" s="35"/>
      <c r="K28" s="6">
        <v>144.94684053819236</v>
      </c>
      <c r="L28" s="19">
        <f t="shared" si="2"/>
        <v>67.203217024371909</v>
      </c>
      <c r="N28" s="59"/>
      <c r="Q28" s="72"/>
    </row>
    <row r="29" spans="1:17" s="43" customFormat="1" ht="12.75" x14ac:dyDescent="0.2">
      <c r="A29" s="32" t="s">
        <v>8</v>
      </c>
      <c r="B29" s="6">
        <v>369.16063658366028</v>
      </c>
      <c r="C29" s="23">
        <v>100</v>
      </c>
      <c r="D29" s="16"/>
      <c r="E29" s="6">
        <v>90.496272849434718</v>
      </c>
      <c r="F29" s="19">
        <f t="shared" si="0"/>
        <v>24.514063494666821</v>
      </c>
      <c r="G29" s="35"/>
      <c r="H29" s="6">
        <v>64.375379320327681</v>
      </c>
      <c r="I29" s="19">
        <f t="shared" si="1"/>
        <v>17.438310843777828</v>
      </c>
      <c r="J29" s="35"/>
      <c r="K29" s="6">
        <v>214.28898441389785</v>
      </c>
      <c r="L29" s="19">
        <f t="shared" si="2"/>
        <v>58.047625661555344</v>
      </c>
      <c r="N29" s="59"/>
      <c r="Q29" s="72"/>
    </row>
    <row r="30" spans="1:17" s="43" customFormat="1" ht="12.75" x14ac:dyDescent="0.2">
      <c r="A30" s="32" t="s">
        <v>10</v>
      </c>
      <c r="B30" s="6">
        <v>873.43518448550719</v>
      </c>
      <c r="C30" s="23">
        <v>100</v>
      </c>
      <c r="D30" s="16"/>
      <c r="E30" s="6">
        <v>149.76220397203406</v>
      </c>
      <c r="F30" s="19">
        <f t="shared" si="0"/>
        <v>17.146344300321584</v>
      </c>
      <c r="G30" s="35"/>
      <c r="H30" s="6">
        <v>78.934242685134095</v>
      </c>
      <c r="I30" s="19">
        <f t="shared" si="1"/>
        <v>9.0372181115682828</v>
      </c>
      <c r="J30" s="35"/>
      <c r="K30" s="6">
        <v>644.73873782833971</v>
      </c>
      <c r="L30" s="19">
        <f t="shared" si="2"/>
        <v>73.816437588110219</v>
      </c>
      <c r="N30" s="59"/>
      <c r="Q30" s="72"/>
    </row>
    <row r="31" spans="1:17" s="43" customFormat="1" ht="12.75" x14ac:dyDescent="0.2">
      <c r="A31" s="32" t="s">
        <v>89</v>
      </c>
      <c r="B31" s="6">
        <v>132.30883545398615</v>
      </c>
      <c r="C31" s="23">
        <v>100</v>
      </c>
      <c r="D31" s="16"/>
      <c r="E31" s="6">
        <v>36.233032286608811</v>
      </c>
      <c r="F31" s="19">
        <f t="shared" si="0"/>
        <v>27.385194769709685</v>
      </c>
      <c r="G31" s="35"/>
      <c r="H31" s="6">
        <v>23.831310320242387</v>
      </c>
      <c r="I31" s="19">
        <f t="shared" si="1"/>
        <v>18.011881246230413</v>
      </c>
      <c r="J31" s="35"/>
      <c r="K31" s="6">
        <v>72.244492847134964</v>
      </c>
      <c r="L31" s="19">
        <f t="shared" si="2"/>
        <v>54.602923984059906</v>
      </c>
      <c r="N31" s="59"/>
      <c r="Q31" s="72"/>
    </row>
    <row r="32" spans="1:17" s="43" customFormat="1" ht="12.75" x14ac:dyDescent="0.2">
      <c r="A32" s="32" t="s">
        <v>14</v>
      </c>
      <c r="B32" s="6">
        <v>43.875833333395327</v>
      </c>
      <c r="C32" s="23">
        <v>100</v>
      </c>
      <c r="D32" s="16"/>
      <c r="E32" s="6">
        <v>22.763333333395252</v>
      </c>
      <c r="F32" s="19">
        <f t="shared" si="0"/>
        <v>51.881255816671491</v>
      </c>
      <c r="G32" s="35"/>
      <c r="H32" s="6" t="s">
        <v>92</v>
      </c>
      <c r="I32" s="19" t="s">
        <v>92</v>
      </c>
      <c r="J32" s="35"/>
      <c r="K32" s="6">
        <v>15.518333333337193</v>
      </c>
      <c r="L32" s="19">
        <f t="shared" si="2"/>
        <v>35.368748931603044</v>
      </c>
      <c r="N32" s="59"/>
      <c r="Q32" s="72"/>
    </row>
    <row r="33" spans="1:17" s="43" customFormat="1" ht="12.75" x14ac:dyDescent="0.2">
      <c r="A33" s="32" t="s">
        <v>16</v>
      </c>
      <c r="B33" s="6">
        <v>53.861962722109652</v>
      </c>
      <c r="C33" s="23">
        <v>100</v>
      </c>
      <c r="D33" s="16"/>
      <c r="E33" s="6">
        <v>7.560131381080839</v>
      </c>
      <c r="F33" s="19">
        <f t="shared" si="0"/>
        <v>14.03612308018902</v>
      </c>
      <c r="G33" s="35"/>
      <c r="H33" s="6">
        <v>12.791226718569579</v>
      </c>
      <c r="I33" s="19">
        <f t="shared" si="1"/>
        <v>23.748163030306621</v>
      </c>
      <c r="J33" s="35"/>
      <c r="K33" s="6">
        <v>33.51060462245924</v>
      </c>
      <c r="L33" s="19">
        <f t="shared" si="2"/>
        <v>62.215713889504372</v>
      </c>
      <c r="N33" s="59"/>
      <c r="Q33" s="72"/>
    </row>
    <row r="34" spans="1:17" s="43" customFormat="1" ht="12.75" x14ac:dyDescent="0.2">
      <c r="A34" s="32" t="s">
        <v>91</v>
      </c>
      <c r="B34" s="6">
        <v>51.505008953581417</v>
      </c>
      <c r="C34" s="23">
        <v>100</v>
      </c>
      <c r="D34" s="16"/>
      <c r="E34" s="6">
        <v>14.23133840677256</v>
      </c>
      <c r="F34" s="19">
        <f t="shared" si="0"/>
        <v>27.630979386099064</v>
      </c>
      <c r="G34" s="35"/>
      <c r="H34" s="6">
        <v>12.289330797313021</v>
      </c>
      <c r="I34" s="19">
        <f t="shared" si="1"/>
        <v>23.860457549650572</v>
      </c>
      <c r="J34" s="35"/>
      <c r="K34" s="6">
        <v>24.984339749495842</v>
      </c>
      <c r="L34" s="19">
        <f t="shared" si="2"/>
        <v>48.508563064250374</v>
      </c>
      <c r="N34" s="59"/>
      <c r="Q34" s="72"/>
    </row>
    <row r="35" spans="1:17" s="43" customFormat="1" ht="12.75" x14ac:dyDescent="0.2">
      <c r="A35" s="32" t="s">
        <v>23</v>
      </c>
      <c r="B35" s="6">
        <v>55.159195802553626</v>
      </c>
      <c r="C35" s="23">
        <v>100</v>
      </c>
      <c r="D35" s="16"/>
      <c r="E35" s="6">
        <v>13.66291303211284</v>
      </c>
      <c r="F35" s="19">
        <f t="shared" si="0"/>
        <v>24.76996416158828</v>
      </c>
      <c r="G35" s="35"/>
      <c r="H35" s="6">
        <v>16.685832516260142</v>
      </c>
      <c r="I35" s="19">
        <f t="shared" si="1"/>
        <v>30.250318688452779</v>
      </c>
      <c r="J35" s="35"/>
      <c r="K35" s="6">
        <v>24.81045025418064</v>
      </c>
      <c r="L35" s="19">
        <f t="shared" si="2"/>
        <v>44.979717149958937</v>
      </c>
      <c r="N35" s="59"/>
      <c r="Q35" s="72"/>
    </row>
    <row r="36" spans="1:17" s="43" customFormat="1" ht="12.75" x14ac:dyDescent="0.2">
      <c r="A36" s="32"/>
      <c r="B36" s="6"/>
      <c r="C36" s="23"/>
      <c r="D36" s="16"/>
      <c r="E36" s="6"/>
      <c r="F36" s="19"/>
      <c r="G36" s="35"/>
      <c r="H36" s="6"/>
      <c r="I36" s="19"/>
      <c r="J36" s="35"/>
      <c r="K36" s="6"/>
      <c r="L36" s="19"/>
      <c r="N36" s="59"/>
      <c r="Q36" s="72"/>
    </row>
    <row r="37" spans="1:17" s="43" customFormat="1" ht="12.75" x14ac:dyDescent="0.2">
      <c r="A37" s="31" t="s">
        <v>28</v>
      </c>
      <c r="B37" s="6">
        <v>4834.2866666239825</v>
      </c>
      <c r="C37" s="23">
        <v>100</v>
      </c>
      <c r="D37" s="16"/>
      <c r="E37" s="6">
        <v>466.1403420944182</v>
      </c>
      <c r="F37" s="19">
        <f t="shared" si="0"/>
        <v>9.642381063428882</v>
      </c>
      <c r="G37" s="35"/>
      <c r="H37" s="6">
        <v>707.82109878812093</v>
      </c>
      <c r="I37" s="19">
        <f t="shared" si="1"/>
        <v>14.641686511371631</v>
      </c>
      <c r="J37" s="35"/>
      <c r="K37" s="6">
        <v>3660.3252257414379</v>
      </c>
      <c r="L37" s="19">
        <f t="shared" si="2"/>
        <v>75.71593242519937</v>
      </c>
      <c r="N37" s="59"/>
      <c r="Q37" s="72"/>
    </row>
    <row r="38" spans="1:17" s="43" customFormat="1" ht="12.75" x14ac:dyDescent="0.2">
      <c r="A38" s="32" t="s">
        <v>4</v>
      </c>
      <c r="B38" s="6">
        <v>55.586732554133718</v>
      </c>
      <c r="C38" s="23">
        <v>100</v>
      </c>
      <c r="D38" s="16"/>
      <c r="E38" s="6">
        <v>7.9305006791310912</v>
      </c>
      <c r="F38" s="19">
        <f t="shared" si="0"/>
        <v>14.266894841152771</v>
      </c>
      <c r="G38" s="35"/>
      <c r="H38" s="6">
        <v>5.5863233719422096</v>
      </c>
      <c r="I38" s="19">
        <f t="shared" si="1"/>
        <v>10.049742295073578</v>
      </c>
      <c r="J38" s="35"/>
      <c r="K38" s="6">
        <v>42.069908503060425</v>
      </c>
      <c r="L38" s="19">
        <f t="shared" si="2"/>
        <v>75.683362863773667</v>
      </c>
      <c r="N38" s="59"/>
      <c r="Q38" s="72"/>
    </row>
    <row r="39" spans="1:17" s="43" customFormat="1" ht="12.75" x14ac:dyDescent="0.2">
      <c r="A39" s="32" t="s">
        <v>9</v>
      </c>
      <c r="B39" s="6">
        <v>300.86743616538286</v>
      </c>
      <c r="C39" s="23">
        <v>100</v>
      </c>
      <c r="D39" s="16"/>
      <c r="E39" s="6">
        <v>34.29077021393676</v>
      </c>
      <c r="F39" s="19">
        <f t="shared" si="0"/>
        <v>11.397301964938332</v>
      </c>
      <c r="G39" s="35"/>
      <c r="H39" s="6">
        <v>66.259014972572103</v>
      </c>
      <c r="I39" s="19">
        <f t="shared" si="1"/>
        <v>22.022660816024768</v>
      </c>
      <c r="J39" s="35"/>
      <c r="K39" s="6">
        <v>200.31765097887398</v>
      </c>
      <c r="L39" s="19">
        <f t="shared" si="2"/>
        <v>66.580037219036896</v>
      </c>
      <c r="N39" s="59"/>
      <c r="Q39" s="72"/>
    </row>
    <row r="40" spans="1:17" s="43" customFormat="1" ht="12.75" x14ac:dyDescent="0.2">
      <c r="A40" s="32" t="s">
        <v>11</v>
      </c>
      <c r="B40" s="6">
        <v>1708.3309438969809</v>
      </c>
      <c r="C40" s="23">
        <v>100</v>
      </c>
      <c r="D40" s="16"/>
      <c r="E40" s="6">
        <v>254.10272354428895</v>
      </c>
      <c r="F40" s="19">
        <f t="shared" si="0"/>
        <v>14.874326573084211</v>
      </c>
      <c r="G40" s="35"/>
      <c r="H40" s="6">
        <v>233.01781322068319</v>
      </c>
      <c r="I40" s="19">
        <f t="shared" si="1"/>
        <v>13.640086193669925</v>
      </c>
      <c r="J40" s="35"/>
      <c r="K40" s="6">
        <v>1221.2104071320114</v>
      </c>
      <c r="L40" s="19">
        <f t="shared" si="2"/>
        <v>71.485587233246008</v>
      </c>
      <c r="N40" s="59"/>
      <c r="Q40" s="72"/>
    </row>
    <row r="41" spans="1:17" s="43" customFormat="1" ht="12.75" x14ac:dyDescent="0.2">
      <c r="A41" s="32" t="s">
        <v>12</v>
      </c>
      <c r="B41" s="6">
        <v>2615.562781106732</v>
      </c>
      <c r="C41" s="23">
        <v>100</v>
      </c>
      <c r="D41" s="16"/>
      <c r="E41" s="6">
        <v>138.80791649025741</v>
      </c>
      <c r="F41" s="19">
        <f t="shared" si="0"/>
        <v>5.3069999884125565</v>
      </c>
      <c r="G41" s="35"/>
      <c r="H41" s="6">
        <v>379.45609417967734</v>
      </c>
      <c r="I41" s="19">
        <f t="shared" si="1"/>
        <v>14.507627074396462</v>
      </c>
      <c r="J41" s="35"/>
      <c r="K41" s="6">
        <v>2097.2987704367915</v>
      </c>
      <c r="L41" s="19">
        <f t="shared" si="2"/>
        <v>80.185372937190763</v>
      </c>
      <c r="N41" s="59"/>
      <c r="Q41" s="72"/>
    </row>
    <row r="42" spans="1:17" s="43" customFormat="1" ht="12.75" x14ac:dyDescent="0.2">
      <c r="A42" s="32" t="s">
        <v>15</v>
      </c>
      <c r="B42" s="6">
        <v>20.969999999918109</v>
      </c>
      <c r="C42" s="23">
        <v>100</v>
      </c>
      <c r="D42" s="16"/>
      <c r="E42" s="6" t="s">
        <v>92</v>
      </c>
      <c r="F42" s="19" t="s">
        <v>92</v>
      </c>
      <c r="G42" s="39"/>
      <c r="H42" s="6" t="s">
        <v>92</v>
      </c>
      <c r="I42" s="19" t="s">
        <v>92</v>
      </c>
      <c r="J42" s="35"/>
      <c r="K42" s="6">
        <v>14.01999999996487</v>
      </c>
      <c r="L42" s="19">
        <f t="shared" si="2"/>
        <v>66.857415355363003</v>
      </c>
      <c r="N42" s="59"/>
      <c r="Q42" s="72"/>
    </row>
    <row r="43" spans="1:17" s="43" customFormat="1" ht="12.75" x14ac:dyDescent="0.2">
      <c r="A43" s="32" t="s">
        <v>48</v>
      </c>
      <c r="B43" s="6">
        <v>132.96877290081594</v>
      </c>
      <c r="C43" s="23">
        <v>100</v>
      </c>
      <c r="D43" s="16"/>
      <c r="E43" s="6">
        <v>29.028431166799272</v>
      </c>
      <c r="F43" s="19">
        <f t="shared" si="0"/>
        <v>21.831013803859168</v>
      </c>
      <c r="G43" s="35"/>
      <c r="H43" s="6">
        <v>18.531853043298529</v>
      </c>
      <c r="I43" s="19">
        <f t="shared" si="1"/>
        <v>13.936996363139945</v>
      </c>
      <c r="J43" s="35"/>
      <c r="K43" s="6">
        <v>85.408488690718201</v>
      </c>
      <c r="L43" s="19">
        <f t="shared" si="2"/>
        <v>64.231989833000938</v>
      </c>
      <c r="N43" s="59"/>
      <c r="Q43" s="72"/>
    </row>
    <row r="44" spans="1:17" s="43" customFormat="1" ht="12.75" x14ac:dyDescent="0.2">
      <c r="A44" s="32"/>
      <c r="B44" s="6"/>
      <c r="C44" s="23"/>
      <c r="D44" s="16"/>
      <c r="E44" s="6"/>
      <c r="F44" s="19"/>
      <c r="G44" s="35"/>
      <c r="H44" s="6"/>
      <c r="I44" s="19"/>
      <c r="J44" s="35"/>
      <c r="K44" s="6"/>
      <c r="L44" s="19"/>
      <c r="N44" s="59"/>
      <c r="Q44" s="72"/>
    </row>
    <row r="45" spans="1:17" s="43" customFormat="1" ht="12.75" x14ac:dyDescent="0.2">
      <c r="A45" s="31" t="s">
        <v>40</v>
      </c>
      <c r="B45" s="6">
        <v>1221.3926004004236</v>
      </c>
      <c r="C45" s="23">
        <v>100</v>
      </c>
      <c r="D45" s="16"/>
      <c r="E45" s="6">
        <v>214.99733077778544</v>
      </c>
      <c r="F45" s="19">
        <f t="shared" si="0"/>
        <v>17.602639045569813</v>
      </c>
      <c r="G45" s="35"/>
      <c r="H45" s="6">
        <v>197.71472750165412</v>
      </c>
      <c r="I45" s="19">
        <f t="shared" si="1"/>
        <v>16.187647398292324</v>
      </c>
      <c r="J45" s="35"/>
      <c r="K45" s="6">
        <v>808.68054212098696</v>
      </c>
      <c r="L45" s="19">
        <f t="shared" si="2"/>
        <v>66.209713556138098</v>
      </c>
      <c r="N45" s="59"/>
      <c r="Q45" s="72"/>
    </row>
    <row r="46" spans="1:17" s="43" customFormat="1" ht="12.75" x14ac:dyDescent="0.2">
      <c r="A46" s="32" t="s">
        <v>31</v>
      </c>
      <c r="B46" s="6">
        <v>812.35421450714443</v>
      </c>
      <c r="C46" s="23">
        <v>100</v>
      </c>
      <c r="D46" s="16"/>
      <c r="E46" s="6">
        <v>145.5778240393808</v>
      </c>
      <c r="F46" s="19">
        <f t="shared" si="0"/>
        <v>17.920486093335885</v>
      </c>
      <c r="G46" s="35"/>
      <c r="H46" s="6">
        <v>128.46160489152027</v>
      </c>
      <c r="I46" s="19">
        <f t="shared" si="1"/>
        <v>15.813496452339818</v>
      </c>
      <c r="J46" s="35"/>
      <c r="K46" s="6">
        <v>538.31478557624587</v>
      </c>
      <c r="L46" s="19">
        <f t="shared" si="2"/>
        <v>66.266017454324597</v>
      </c>
      <c r="N46" s="59"/>
      <c r="Q46" s="72"/>
    </row>
    <row r="47" spans="1:17" s="43" customFormat="1" ht="12.75" x14ac:dyDescent="0.2">
      <c r="A47" s="32" t="s">
        <v>49</v>
      </c>
      <c r="B47" s="6">
        <v>139.40348918406107</v>
      </c>
      <c r="C47" s="23">
        <v>100</v>
      </c>
      <c r="D47" s="16"/>
      <c r="E47" s="6">
        <v>27.742774332831807</v>
      </c>
      <c r="F47" s="19">
        <f t="shared" si="0"/>
        <v>19.901061655782303</v>
      </c>
      <c r="G47" s="35"/>
      <c r="H47" s="6">
        <v>23.843145448152118</v>
      </c>
      <c r="I47" s="19">
        <f t="shared" si="1"/>
        <v>17.103693449645924</v>
      </c>
      <c r="J47" s="35"/>
      <c r="K47" s="6">
        <v>87.817569403077201</v>
      </c>
      <c r="L47" s="19">
        <f t="shared" si="2"/>
        <v>62.995244894571805</v>
      </c>
      <c r="N47" s="59"/>
      <c r="Q47" s="72"/>
    </row>
    <row r="48" spans="1:17" s="43" customFormat="1" ht="12.75" x14ac:dyDescent="0.2">
      <c r="A48" s="32" t="s">
        <v>50</v>
      </c>
      <c r="B48" s="6">
        <v>71.208344134705854</v>
      </c>
      <c r="C48" s="23">
        <v>100</v>
      </c>
      <c r="D48" s="16"/>
      <c r="E48" s="6">
        <v>14.08176057606755</v>
      </c>
      <c r="F48" s="19">
        <f t="shared" si="0"/>
        <v>19.775436077307006</v>
      </c>
      <c r="G48" s="35"/>
      <c r="H48" s="6">
        <v>10.57161361453848</v>
      </c>
      <c r="I48" s="19">
        <f t="shared" si="1"/>
        <v>14.846032080931423</v>
      </c>
      <c r="J48" s="35"/>
      <c r="K48" s="6">
        <v>46.55496994409981</v>
      </c>
      <c r="L48" s="19">
        <f t="shared" si="2"/>
        <v>65.378531841761557</v>
      </c>
      <c r="N48" s="59"/>
      <c r="Q48" s="72"/>
    </row>
    <row r="49" spans="1:17" s="43" customFormat="1" ht="12.75" x14ac:dyDescent="0.2">
      <c r="A49" s="32" t="s">
        <v>51</v>
      </c>
      <c r="B49" s="6">
        <v>198.42655257451167</v>
      </c>
      <c r="C49" s="23">
        <v>100</v>
      </c>
      <c r="D49" s="16"/>
      <c r="E49" s="6">
        <v>27.59497182950534</v>
      </c>
      <c r="F49" s="19">
        <f t="shared" si="0"/>
        <v>13.906894753484707</v>
      </c>
      <c r="G49" s="35"/>
      <c r="H49" s="6">
        <v>34.838363547443407</v>
      </c>
      <c r="I49" s="19">
        <f t="shared" si="1"/>
        <v>17.557309289219827</v>
      </c>
      <c r="J49" s="35"/>
      <c r="K49" s="6">
        <v>135.99321719756315</v>
      </c>
      <c r="L49" s="19">
        <f t="shared" si="2"/>
        <v>68.535795957295576</v>
      </c>
      <c r="N49" s="59"/>
      <c r="Q49" s="72"/>
    </row>
    <row r="50" spans="1:17" s="43" customFormat="1" ht="12.75" x14ac:dyDescent="0.2">
      <c r="A50" s="32"/>
      <c r="B50" s="6"/>
      <c r="C50" s="23"/>
      <c r="D50" s="16"/>
      <c r="E50" s="6"/>
      <c r="F50" s="19"/>
      <c r="G50" s="35"/>
      <c r="H50" s="6"/>
      <c r="I50" s="19"/>
      <c r="J50" s="35"/>
      <c r="K50" s="6"/>
      <c r="L50" s="19"/>
      <c r="N50" s="59"/>
      <c r="Q50" s="72"/>
    </row>
    <row r="51" spans="1:17" s="43" customFormat="1" ht="12.75" x14ac:dyDescent="0.2">
      <c r="A51" s="31" t="s">
        <v>29</v>
      </c>
      <c r="B51" s="6">
        <v>13941.231801399099</v>
      </c>
      <c r="C51" s="23">
        <v>100</v>
      </c>
      <c r="D51" s="16"/>
      <c r="E51" s="6">
        <v>1184.0611759541666</v>
      </c>
      <c r="F51" s="19">
        <f t="shared" si="0"/>
        <v>8.493232110489247</v>
      </c>
      <c r="G51" s="35"/>
      <c r="H51" s="6">
        <v>1574.5695479237493</v>
      </c>
      <c r="I51" s="19">
        <f t="shared" si="1"/>
        <v>11.294335897676778</v>
      </c>
      <c r="J51" s="35"/>
      <c r="K51" s="6">
        <v>11182.601077521183</v>
      </c>
      <c r="L51" s="19">
        <f t="shared" si="2"/>
        <v>80.212431991833967</v>
      </c>
      <c r="N51" s="59"/>
      <c r="Q51" s="72"/>
    </row>
    <row r="52" spans="1:17" s="43" customFormat="1" ht="12.75" x14ac:dyDescent="0.2">
      <c r="A52" s="32" t="s">
        <v>3</v>
      </c>
      <c r="B52" s="6">
        <v>106.43372480188812</v>
      </c>
      <c r="C52" s="23">
        <v>100</v>
      </c>
      <c r="D52" s="16"/>
      <c r="E52" s="6">
        <v>29.821035246993496</v>
      </c>
      <c r="F52" s="19">
        <f t="shared" si="0"/>
        <v>28.018407983466982</v>
      </c>
      <c r="G52" s="35"/>
      <c r="H52" s="6">
        <v>17.134379444443411</v>
      </c>
      <c r="I52" s="19">
        <f t="shared" si="1"/>
        <v>16.098637416229419</v>
      </c>
      <c r="J52" s="35"/>
      <c r="K52" s="6">
        <v>59.478310110451282</v>
      </c>
      <c r="L52" s="19">
        <f t="shared" si="2"/>
        <v>55.88295460030367</v>
      </c>
      <c r="N52" s="59"/>
      <c r="Q52" s="72"/>
    </row>
    <row r="53" spans="1:17" s="43" customFormat="1" ht="12.75" x14ac:dyDescent="0.2">
      <c r="A53" s="32" t="s">
        <v>24</v>
      </c>
      <c r="B53" s="6">
        <v>13834.798076597217</v>
      </c>
      <c r="C53" s="23">
        <v>100</v>
      </c>
      <c r="D53" s="16"/>
      <c r="E53" s="6">
        <v>1154.2401407071732</v>
      </c>
      <c r="F53" s="19">
        <f t="shared" si="0"/>
        <v>8.3430212303544362</v>
      </c>
      <c r="G53" s="35"/>
      <c r="H53" s="6">
        <v>1557.435168479306</v>
      </c>
      <c r="I53" s="19">
        <f t="shared" si="1"/>
        <v>11.257375495156991</v>
      </c>
      <c r="J53" s="35"/>
      <c r="K53" s="6">
        <v>11123.122767410732</v>
      </c>
      <c r="L53" s="19">
        <f t="shared" si="2"/>
        <v>80.399603274488527</v>
      </c>
      <c r="N53" s="59"/>
      <c r="Q53" s="72"/>
    </row>
    <row r="54" spans="1:17" s="43" customFormat="1" ht="12.75" x14ac:dyDescent="0.2">
      <c r="A54" s="33" t="s">
        <v>90</v>
      </c>
      <c r="B54" s="6">
        <v>145.17463333627529</v>
      </c>
      <c r="C54" s="23">
        <v>100</v>
      </c>
      <c r="D54" s="16"/>
      <c r="E54" s="6">
        <v>32.29180012596629</v>
      </c>
      <c r="F54" s="19">
        <f t="shared" si="0"/>
        <v>22.243417726543985</v>
      </c>
      <c r="G54" s="35"/>
      <c r="H54" s="6">
        <v>31.151040790579614</v>
      </c>
      <c r="I54" s="19">
        <f t="shared" si="1"/>
        <v>21.457633523635561</v>
      </c>
      <c r="J54" s="35"/>
      <c r="K54" s="6">
        <v>81.731792419729388</v>
      </c>
      <c r="L54" s="19">
        <f t="shared" si="2"/>
        <v>56.298948749820454</v>
      </c>
      <c r="N54" s="59"/>
      <c r="Q54" s="72"/>
    </row>
    <row r="55" spans="1:17" s="43" customFormat="1" ht="13.5" thickBot="1" x14ac:dyDescent="0.25">
      <c r="A55" s="53"/>
      <c r="B55" s="53"/>
      <c r="C55" s="53"/>
      <c r="D55" s="52"/>
      <c r="E55" s="53"/>
      <c r="F55" s="53"/>
      <c r="G55" s="53"/>
      <c r="H55" s="53"/>
      <c r="I55" s="53"/>
      <c r="J55" s="53"/>
      <c r="K55" s="53"/>
      <c r="L55" s="53"/>
      <c r="Q55" s="72"/>
    </row>
    <row r="56" spans="1:17" ht="12.75" x14ac:dyDescent="0.2">
      <c r="A56" s="54" t="s">
        <v>42</v>
      </c>
      <c r="B56" s="4"/>
      <c r="C56" s="4"/>
      <c r="D56" s="12"/>
      <c r="Q56" s="72"/>
    </row>
    <row r="57" spans="1:17" ht="12.75" x14ac:dyDescent="0.2">
      <c r="A57" s="55" t="s">
        <v>43</v>
      </c>
      <c r="B57" s="2"/>
      <c r="C57" s="2"/>
      <c r="D57" s="14"/>
      <c r="Q57" s="72"/>
    </row>
    <row r="58" spans="1:17" ht="12.75" x14ac:dyDescent="0.2">
      <c r="A58" s="65" t="s">
        <v>78</v>
      </c>
      <c r="B58" s="2"/>
      <c r="C58" s="2"/>
      <c r="D58" s="14"/>
      <c r="Q58" s="72"/>
    </row>
    <row r="59" spans="1:17" ht="12.75" x14ac:dyDescent="0.2">
      <c r="A59" s="56"/>
      <c r="Q59" s="72"/>
    </row>
    <row r="60" spans="1:17" ht="12.75" x14ac:dyDescent="0.2">
      <c r="Q60" s="72"/>
    </row>
    <row r="61" spans="1:17" ht="12.75" x14ac:dyDescent="0.2">
      <c r="Q61" s="72"/>
    </row>
  </sheetData>
  <mergeCells count="5">
    <mergeCell ref="B5:C5"/>
    <mergeCell ref="E5:F5"/>
    <mergeCell ref="H5:I5"/>
    <mergeCell ref="K5:L5"/>
    <mergeCell ref="E4:L4"/>
  </mergeCells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Notes</vt:lpstr>
      <vt:lpstr>Work Activity-Characteristics</vt:lpstr>
      <vt:lpstr>Work Activity by Community</vt:lpstr>
      <vt:lpstr>Notes!Print_Area</vt:lpstr>
      <vt:lpstr>'Work Activity by Community'!Print_Area</vt:lpstr>
      <vt:lpstr>'Work Activity-Characteristics'!Print_Area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Wourms</dc:creator>
  <cp:lastModifiedBy>Jeff Barichello</cp:lastModifiedBy>
  <cp:lastPrinted>2019-10-31T19:06:37Z</cp:lastPrinted>
  <dcterms:created xsi:type="dcterms:W3CDTF">2004-04-20T21:48:20Z</dcterms:created>
  <dcterms:modified xsi:type="dcterms:W3CDTF">2019-11-15T17:58:15Z</dcterms:modified>
</cp:coreProperties>
</file>